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5" yWindow="125" windowWidth="15126" windowHeight="801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Лист1!$A$1:$H$80</definedName>
  </definedNames>
  <calcPr calcId="124519"/>
</workbook>
</file>

<file path=xl/calcChain.xml><?xml version="1.0" encoding="utf-8"?>
<calcChain xmlns="http://schemas.openxmlformats.org/spreadsheetml/2006/main">
  <c r="H73" i="1"/>
  <c r="H71"/>
  <c r="H63"/>
  <c r="H54"/>
  <c r="H47" s="1"/>
  <c r="H49"/>
  <c r="H44"/>
  <c r="H41"/>
  <c r="H79" s="1"/>
  <c r="H37"/>
  <c r="H32"/>
  <c r="H25"/>
  <c r="H19"/>
  <c r="H14"/>
  <c r="H12"/>
  <c r="H7"/>
  <c r="H6" s="1"/>
  <c r="H80"/>
  <c r="G80"/>
  <c r="G44"/>
  <c r="G63"/>
  <c r="G54"/>
  <c r="G73"/>
  <c r="G71"/>
  <c r="G49"/>
  <c r="G41"/>
  <c r="G79" s="1"/>
  <c r="G37"/>
  <c r="G32"/>
  <c r="G25"/>
  <c r="G19"/>
  <c r="G14"/>
  <c r="G7"/>
  <c r="G6" s="1"/>
  <c r="G12" l="1"/>
  <c r="G47"/>
  <c r="H76" l="1"/>
  <c r="G76"/>
</calcChain>
</file>

<file path=xl/sharedStrings.xml><?xml version="1.0" encoding="utf-8"?>
<sst xmlns="http://schemas.openxmlformats.org/spreadsheetml/2006/main" count="158" uniqueCount="103">
  <si>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</si>
  <si>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</si>
  <si>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</si>
  <si>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</si>
  <si>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</si>
  <si>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</si>
  <si>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</si>
  <si>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</si>
  <si>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</si>
  <si>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</si>
  <si>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</si>
  <si>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</si>
  <si>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</si>
  <si>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</si>
  <si>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</si>
  <si>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</si>
  <si>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</si>
  <si>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</si>
  <si>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</si>
  <si>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</si>
  <si>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</si>
  <si>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</si>
  <si>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</si>
  <si>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</si>
  <si>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</si>
  <si>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</si>
  <si>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</si>
  <si>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</si>
  <si>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</si>
  <si>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</si>
  <si>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</si>
  <si>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</si>
  <si>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</si>
  <si>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</si>
  <si>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</si>
  <si>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</si>
  <si>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</si>
  <si>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1001</t>
  </si>
  <si>
    <t>16 6 01 90470</t>
  </si>
  <si>
    <t xml:space="preserve">2.7.Подпрограмма «Развитие градостроительной деятельности  поселения» </t>
  </si>
  <si>
    <t>0412</t>
  </si>
  <si>
    <t>16 7 01 90850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</si>
  <si>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</si>
  <si>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</si>
  <si>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</si>
  <si>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</si>
  <si>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1101</t>
  </si>
  <si>
    <t>16 9 01 90410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</si>
  <si>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</si>
  <si>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</si>
  <si>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</si>
  <si>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</si>
  <si>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</si>
  <si>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</si>
  <si>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</si>
  <si>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</si>
  <si>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</si>
  <si>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</si>
  <si>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</si>
  <si>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</si>
  <si>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3.5. Подпрограмма «Повышение энергетической эффективности и сокращение энергетических издержек в учреждениях поселения»</t>
  </si>
  <si>
    <t>19 5 01 91220</t>
  </si>
  <si>
    <t>19 6 01 90700</t>
  </si>
  <si>
    <t>05 0 00 00000</t>
  </si>
  <si>
    <t>05 1 01 90390</t>
  </si>
  <si>
    <t>0107</t>
  </si>
  <si>
    <t>99 1 01 92070</t>
  </si>
  <si>
    <t>В С Е Г О</t>
  </si>
  <si>
    <t>Глава Бодеевского сельского поселения:</t>
  </si>
  <si>
    <t>24 0 00 00000</t>
  </si>
  <si>
    <t>24 2 01 81290</t>
  </si>
  <si>
    <t xml:space="preserve">С.Н.Гуньков 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</si>
  <si>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</si>
  <si>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</si>
  <si>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16 7 00 00000</t>
  </si>
  <si>
    <t xml:space="preserve">ОБ </t>
  </si>
  <si>
    <t>16 7 01 S8460</t>
  </si>
  <si>
    <t>соф.</t>
  </si>
  <si>
    <t>ФБ</t>
  </si>
  <si>
    <t>2.9.Подпрограмма «Обеспечение условий для развития на территории поселения физической культуры и массового спорта»</t>
  </si>
  <si>
    <t>19 3 00 00000</t>
  </si>
  <si>
    <t>19 3 01 L5760</t>
  </si>
  <si>
    <t>внеб.</t>
  </si>
  <si>
    <t>19 4 01 00000</t>
  </si>
  <si>
    <t xml:space="preserve">ОБ                                          </t>
  </si>
  <si>
    <t>19 4 01 S8530</t>
  </si>
  <si>
    <t xml:space="preserve">3.6. Подпрограмма  «Озеленение территории поселения»  </t>
  </si>
  <si>
    <t xml:space="preserve">3.7.Подпрограмма «Осуществление муниципального земельного контроля  в границах поселения» </t>
  </si>
  <si>
    <t>19 7 01 88690</t>
  </si>
  <si>
    <t>4. Муниципальная Программа «Использование и охрана земель на территории Бодеевского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</si>
  <si>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</si>
  <si>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</si>
  <si>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</t>
  </si>
  <si>
    <t>6. Непрограммные расходы органов местного самоуправления</t>
  </si>
  <si>
    <t>Исполнено</t>
  </si>
  <si>
    <t>Отчет по муниципальным программам  Бодеевского</t>
  </si>
  <si>
    <t>(тыс.рублей)</t>
  </si>
  <si>
    <t>19 3 01 S0800</t>
  </si>
  <si>
    <t>19 4 01 70100</t>
  </si>
  <si>
    <t>16 9 00 00000</t>
  </si>
  <si>
    <t>16 9 01 20540</t>
  </si>
  <si>
    <t>ОБ</t>
  </si>
  <si>
    <t xml:space="preserve"> сельского поселения  за 2022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</si>
</sst>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  <font>
      <b/>
      <sz val="11"/>
      <name val="Arial Cyr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0" fontId="0" fillId="2" borderId="0" xfId="0" applyFont="1" applyFill="1"/>
    <xf numFmtId="0" fontId="9" fillId="0" borderId="0" xfId="0" applyFont="1" applyAlignment="1">
      <alignment vertical="top"/>
    </xf>
    <xf numFmtId="0" fontId="9" fillId="2" borderId="0" xfId="0" applyFont="1" applyFill="1" applyAlignment="1">
      <alignment vertical="top"/>
    </xf>
    <xf numFmtId="0" fontId="4" fillId="0" borderId="0" xfId="0" applyFont="1" applyFill="1" applyAlignment="1">
      <alignment horizontal="justify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6" fillId="3" borderId="1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5" xfId="0" applyFont="1" applyBorder="1" applyAlignment="1">
      <alignment wrapText="1"/>
    </xf>
    <xf numFmtId="49" fontId="7" fillId="2" borderId="5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49" fontId="0" fillId="0" borderId="0" xfId="0" applyNumberFormat="1"/>
    <xf numFmtId="0" fontId="10" fillId="0" borderId="0" xfId="0" applyFont="1" applyAlignment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164" fontId="12" fillId="0" borderId="6" xfId="0" applyNumberFormat="1" applyFont="1" applyBorder="1" applyAlignment="1">
      <alignment vertical="center"/>
    </xf>
    <xf numFmtId="164" fontId="12" fillId="2" borderId="0" xfId="0" applyNumberFormat="1" applyFont="1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164" fontId="13" fillId="0" borderId="0" xfId="0" applyNumberFormat="1" applyFont="1" applyAlignment="1">
      <alignment vertical="center"/>
    </xf>
    <xf numFmtId="164" fontId="13" fillId="0" borderId="0" xfId="0" applyNumberFormat="1" applyFont="1"/>
    <xf numFmtId="0" fontId="14" fillId="2" borderId="0" xfId="0" applyFont="1" applyFill="1" applyAlignment="1">
      <alignment vertical="center"/>
    </xf>
    <xf numFmtId="164" fontId="14" fillId="0" borderId="0" xfId="0" applyNumberFormat="1" applyFont="1" applyAlignment="1">
      <alignment vertical="center"/>
    </xf>
    <xf numFmtId="164" fontId="0" fillId="0" borderId="0" xfId="0" applyNumberFormat="1"/>
    <xf numFmtId="0" fontId="0" fillId="0" borderId="0" xfId="0" applyAlignment="1"/>
    <xf numFmtId="0" fontId="0" fillId="2" borderId="0" xfId="0" applyFill="1" applyAlignment="1"/>
    <xf numFmtId="0" fontId="14" fillId="2" borderId="0" xfId="0" applyFont="1" applyFill="1" applyAlignment="1"/>
    <xf numFmtId="164" fontId="0" fillId="0" borderId="0" xfId="0" applyNumberFormat="1" applyAlignment="1"/>
    <xf numFmtId="0" fontId="14" fillId="2" borderId="0" xfId="0" applyFont="1" applyFill="1"/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/>
    <xf numFmtId="0" fontId="4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activeCell="B9" sqref="B9"/>
    </sheetView>
  </sheetViews>
  <sheetFormatPr defaultRowHeight="15.05"/>
  <cols>
    <col min="1" max="1" width="2.6640625" style="43" customWidth="1"/>
    <col min="2" max="2" width="85.88671875" customWidth="1"/>
    <col min="3" max="3" width="6.5546875" customWidth="1"/>
    <col min="4" max="4" width="7.6640625" style="1" customWidth="1"/>
    <col min="5" max="5" width="17.6640625" style="64" customWidth="1"/>
    <col min="6" max="6" width="7.109375" style="2" customWidth="1"/>
    <col min="7" max="7" width="12.109375" style="64" customWidth="1"/>
    <col min="8" max="8" width="11.6640625" customWidth="1"/>
  </cols>
  <sheetData>
    <row r="1" spans="2:9" ht="14.75" customHeight="1">
      <c r="B1" s="96" t="s">
        <v>95</v>
      </c>
      <c r="C1" s="96"/>
      <c r="D1" s="96"/>
      <c r="E1" s="96"/>
      <c r="F1" s="96"/>
      <c r="G1" s="96"/>
    </row>
    <row r="2" spans="2:9" ht="14.75" customHeight="1">
      <c r="B2" s="96"/>
      <c r="C2" s="96"/>
      <c r="D2" s="96"/>
      <c r="E2" s="96"/>
      <c r="F2" s="96"/>
      <c r="G2" s="96"/>
      <c r="H2" s="44"/>
    </row>
    <row r="3" spans="2:9" ht="17.7" customHeight="1">
      <c r="B3" s="97" t="s">
        <v>102</v>
      </c>
      <c r="C3" s="97"/>
      <c r="D3" s="97"/>
      <c r="E3" s="97"/>
      <c r="F3" s="97"/>
      <c r="G3" s="97"/>
    </row>
    <row r="4" spans="2:9" ht="17.7" customHeight="1">
      <c r="B4" s="8"/>
      <c r="C4" s="8"/>
      <c r="D4" s="45"/>
      <c r="E4" s="46"/>
      <c r="F4" s="45"/>
      <c r="G4" s="72"/>
      <c r="H4" s="73" t="s">
        <v>96</v>
      </c>
      <c r="I4" s="74"/>
    </row>
    <row r="5" spans="2:9" ht="15.65">
      <c r="B5" s="9" t="s">
        <v>0</v>
      </c>
      <c r="C5" s="9"/>
      <c r="D5" s="10" t="s">
        <v>1</v>
      </c>
      <c r="E5" s="11" t="s">
        <v>2</v>
      </c>
      <c r="F5" s="10" t="s">
        <v>3</v>
      </c>
      <c r="G5" s="11" t="s">
        <v>4</v>
      </c>
      <c r="H5" s="11" t="s">
        <v>94</v>
      </c>
    </row>
    <row r="6" spans="2:9" ht="15.65">
      <c r="B6" s="12" t="s">
        <v>5</v>
      </c>
      <c r="C6" s="12"/>
      <c r="D6" s="13"/>
      <c r="E6" s="14" t="s">
        <v>6</v>
      </c>
      <c r="F6" s="15"/>
      <c r="G6" s="16">
        <f>G7</f>
        <v>1603.6</v>
      </c>
      <c r="H6" s="80">
        <f>H7</f>
        <v>1603.6</v>
      </c>
    </row>
    <row r="7" spans="2:9" ht="15.65">
      <c r="B7" s="102" t="s">
        <v>7</v>
      </c>
      <c r="C7" s="17"/>
      <c r="D7" s="103"/>
      <c r="E7" s="92" t="s">
        <v>8</v>
      </c>
      <c r="F7" s="94"/>
      <c r="G7" s="85">
        <f>G9+G10+G11</f>
        <v>1603.6</v>
      </c>
      <c r="H7" s="85">
        <f>H9+H10+H11</f>
        <v>1603.6</v>
      </c>
    </row>
    <row r="8" spans="2:9" ht="15.65">
      <c r="B8" s="102"/>
      <c r="C8" s="18"/>
      <c r="D8" s="104"/>
      <c r="E8" s="93"/>
      <c r="F8" s="95"/>
      <c r="G8" s="85"/>
      <c r="H8" s="85"/>
    </row>
    <row r="9" spans="2:9" ht="15.65">
      <c r="B9" s="19"/>
      <c r="C9" s="19"/>
      <c r="D9" s="13" t="s">
        <v>9</v>
      </c>
      <c r="E9" s="11" t="s">
        <v>10</v>
      </c>
      <c r="F9" s="20">
        <v>100</v>
      </c>
      <c r="G9" s="21">
        <v>1337.2</v>
      </c>
      <c r="H9" s="21">
        <v>1337.2</v>
      </c>
    </row>
    <row r="10" spans="2:9" ht="15.65">
      <c r="B10" s="19"/>
      <c r="C10" s="19"/>
      <c r="D10" s="13" t="s">
        <v>9</v>
      </c>
      <c r="E10" s="11" t="s">
        <v>10</v>
      </c>
      <c r="F10" s="20">
        <v>200</v>
      </c>
      <c r="G10" s="21">
        <v>266.39999999999998</v>
      </c>
      <c r="H10" s="21">
        <v>266.39999999999998</v>
      </c>
    </row>
    <row r="11" spans="2:9" ht="15.65">
      <c r="B11" s="17"/>
      <c r="C11" s="17"/>
      <c r="D11" s="13" t="s">
        <v>9</v>
      </c>
      <c r="E11" s="11" t="s">
        <v>10</v>
      </c>
      <c r="F11" s="20">
        <v>800</v>
      </c>
      <c r="G11" s="21"/>
      <c r="H11" s="21"/>
    </row>
    <row r="12" spans="2:9" ht="31.3">
      <c r="B12" s="22" t="s">
        <v>11</v>
      </c>
      <c r="C12" s="22"/>
      <c r="D12" s="13"/>
      <c r="E12" s="14" t="s">
        <v>12</v>
      </c>
      <c r="F12" s="15"/>
      <c r="G12" s="16">
        <f>G13+G14+G19+G25+G32+G36+G37+G41+G44</f>
        <v>4530.5</v>
      </c>
      <c r="H12" s="80">
        <f>H13+H14+H19+H25+H32+H36+H37+H41+H44</f>
        <v>4530.5</v>
      </c>
    </row>
    <row r="13" spans="2:9" ht="31.3">
      <c r="B13" s="23" t="s">
        <v>13</v>
      </c>
      <c r="C13" s="23"/>
      <c r="D13" s="13" t="s">
        <v>14</v>
      </c>
      <c r="E13" s="11" t="s">
        <v>15</v>
      </c>
      <c r="F13" s="20">
        <v>100</v>
      </c>
      <c r="G13" s="21">
        <v>945.1</v>
      </c>
      <c r="H13" s="21">
        <v>945.1</v>
      </c>
    </row>
    <row r="14" spans="2:9" ht="15.65">
      <c r="B14" s="83" t="s">
        <v>16</v>
      </c>
      <c r="C14" s="17"/>
      <c r="D14" s="86"/>
      <c r="E14" s="92" t="s">
        <v>17</v>
      </c>
      <c r="F14" s="94"/>
      <c r="G14" s="85">
        <f>G16+G17+G18</f>
        <v>938.8</v>
      </c>
      <c r="H14" s="85">
        <f>H16+H17+H18</f>
        <v>938.8</v>
      </c>
    </row>
    <row r="15" spans="2:9" ht="15.65">
      <c r="B15" s="84"/>
      <c r="C15" s="18"/>
      <c r="D15" s="87"/>
      <c r="E15" s="93"/>
      <c r="F15" s="95"/>
      <c r="G15" s="85"/>
      <c r="H15" s="85"/>
    </row>
    <row r="16" spans="2:9" ht="15.65">
      <c r="B16" s="18"/>
      <c r="C16" s="18"/>
      <c r="D16" s="7" t="s">
        <v>18</v>
      </c>
      <c r="E16" s="11" t="s">
        <v>19</v>
      </c>
      <c r="F16" s="20">
        <v>100</v>
      </c>
      <c r="G16" s="21">
        <v>460.6</v>
      </c>
      <c r="H16" s="21">
        <v>460.6</v>
      </c>
    </row>
    <row r="17" spans="2:8" ht="15.65">
      <c r="B17" s="18"/>
      <c r="C17" s="18"/>
      <c r="D17" s="7" t="s">
        <v>18</v>
      </c>
      <c r="E17" s="11" t="s">
        <v>19</v>
      </c>
      <c r="F17" s="20">
        <v>200</v>
      </c>
      <c r="G17" s="21">
        <v>476.9</v>
      </c>
      <c r="H17" s="21">
        <v>476.9</v>
      </c>
    </row>
    <row r="18" spans="2:8" ht="15.65">
      <c r="B18" s="18"/>
      <c r="C18" s="18"/>
      <c r="D18" s="7" t="s">
        <v>18</v>
      </c>
      <c r="E18" s="11" t="s">
        <v>19</v>
      </c>
      <c r="F18" s="20">
        <v>800</v>
      </c>
      <c r="G18" s="21">
        <v>1.3</v>
      </c>
      <c r="H18" s="21">
        <v>1.3</v>
      </c>
    </row>
    <row r="19" spans="2:8" ht="15.65">
      <c r="B19" s="98" t="s">
        <v>20</v>
      </c>
      <c r="C19" s="24"/>
      <c r="D19" s="86"/>
      <c r="E19" s="92" t="s">
        <v>21</v>
      </c>
      <c r="F19" s="94"/>
      <c r="G19" s="85">
        <f>G21+G22+G24+G23</f>
        <v>2010.5</v>
      </c>
      <c r="H19" s="85">
        <f>H21+H22+H24+H23</f>
        <v>2010.5</v>
      </c>
    </row>
    <row r="20" spans="2:8" ht="15.65">
      <c r="B20" s="98"/>
      <c r="C20" s="25"/>
      <c r="D20" s="87"/>
      <c r="E20" s="93"/>
      <c r="F20" s="95"/>
      <c r="G20" s="85"/>
      <c r="H20" s="85"/>
    </row>
    <row r="21" spans="2:8" ht="15.65">
      <c r="B21" s="23"/>
      <c r="C21" s="23"/>
      <c r="D21" s="13" t="s">
        <v>22</v>
      </c>
      <c r="E21" s="11" t="s">
        <v>23</v>
      </c>
      <c r="F21" s="20">
        <v>100</v>
      </c>
      <c r="G21" s="21">
        <v>1574</v>
      </c>
      <c r="H21" s="21">
        <v>1574</v>
      </c>
    </row>
    <row r="22" spans="2:8" ht="15.65">
      <c r="B22" s="23"/>
      <c r="C22" s="23"/>
      <c r="D22" s="13" t="s">
        <v>22</v>
      </c>
      <c r="E22" s="11" t="s">
        <v>23</v>
      </c>
      <c r="F22" s="20">
        <v>200</v>
      </c>
      <c r="G22" s="21">
        <v>428.8</v>
      </c>
      <c r="H22" s="21">
        <v>428.8</v>
      </c>
    </row>
    <row r="23" spans="2:8" ht="15.65">
      <c r="B23" s="23"/>
      <c r="C23" s="23"/>
      <c r="D23" s="13" t="s">
        <v>22</v>
      </c>
      <c r="E23" s="11" t="s">
        <v>23</v>
      </c>
      <c r="F23" s="20">
        <v>800</v>
      </c>
      <c r="G23" s="21">
        <v>7.5</v>
      </c>
      <c r="H23" s="21">
        <v>7.5</v>
      </c>
    </row>
    <row r="24" spans="2:8" ht="15.65">
      <c r="B24" s="23"/>
      <c r="C24" s="23"/>
      <c r="D24" s="13" t="s">
        <v>22</v>
      </c>
      <c r="E24" s="11" t="s">
        <v>24</v>
      </c>
      <c r="F24" s="20">
        <v>800</v>
      </c>
      <c r="G24" s="21">
        <v>0.2</v>
      </c>
      <c r="H24" s="21">
        <v>0.2</v>
      </c>
    </row>
    <row r="25" spans="2:8" ht="15.65">
      <c r="B25" s="98" t="s">
        <v>25</v>
      </c>
      <c r="C25" s="24"/>
      <c r="D25" s="86"/>
      <c r="E25" s="92" t="s">
        <v>26</v>
      </c>
      <c r="F25" s="94"/>
      <c r="G25" s="85">
        <f>G28+G29+G30+G31</f>
        <v>122</v>
      </c>
      <c r="H25" s="85">
        <f>H28+H29+H30+H31</f>
        <v>122</v>
      </c>
    </row>
    <row r="26" spans="2:8" ht="15.65">
      <c r="B26" s="98"/>
      <c r="C26" s="26"/>
      <c r="D26" s="99"/>
      <c r="E26" s="100"/>
      <c r="F26" s="101"/>
      <c r="G26" s="85"/>
      <c r="H26" s="85"/>
    </row>
    <row r="27" spans="2:8" ht="15.65">
      <c r="B27" s="98"/>
      <c r="C27" s="25"/>
      <c r="D27" s="87"/>
      <c r="E27" s="93"/>
      <c r="F27" s="95"/>
      <c r="G27" s="85"/>
      <c r="H27" s="85"/>
    </row>
    <row r="28" spans="2:8" ht="15.65">
      <c r="B28" s="24"/>
      <c r="C28" s="24"/>
      <c r="D28" s="6" t="s">
        <v>27</v>
      </c>
      <c r="E28" s="11" t="s">
        <v>28</v>
      </c>
      <c r="F28" s="77">
        <v>800</v>
      </c>
      <c r="G28" s="21"/>
      <c r="H28" s="21"/>
    </row>
    <row r="29" spans="2:8" ht="15.65">
      <c r="B29" s="24"/>
      <c r="C29" s="24"/>
      <c r="D29" s="6" t="s">
        <v>29</v>
      </c>
      <c r="E29" s="11" t="s">
        <v>30</v>
      </c>
      <c r="F29" s="77">
        <v>700</v>
      </c>
      <c r="G29" s="21"/>
      <c r="H29" s="21"/>
    </row>
    <row r="30" spans="2:8" ht="15.65">
      <c r="B30" s="24"/>
      <c r="C30" s="24"/>
      <c r="D30" s="6" t="s">
        <v>18</v>
      </c>
      <c r="E30" s="11" t="s">
        <v>31</v>
      </c>
      <c r="F30" s="77">
        <v>500</v>
      </c>
      <c r="G30" s="21">
        <v>121</v>
      </c>
      <c r="H30" s="21">
        <v>121</v>
      </c>
    </row>
    <row r="31" spans="2:8" ht="15.65">
      <c r="B31" s="24"/>
      <c r="C31" s="24"/>
      <c r="D31" s="6" t="s">
        <v>40</v>
      </c>
      <c r="E31" s="11" t="s">
        <v>31</v>
      </c>
      <c r="F31" s="77">
        <v>500</v>
      </c>
      <c r="G31" s="21">
        <v>1</v>
      </c>
      <c r="H31" s="21">
        <v>1</v>
      </c>
    </row>
    <row r="32" spans="2:8" ht="15.65">
      <c r="B32" s="83" t="s">
        <v>72</v>
      </c>
      <c r="C32" s="17"/>
      <c r="D32" s="86"/>
      <c r="E32" s="92" t="s">
        <v>32</v>
      </c>
      <c r="F32" s="94"/>
      <c r="G32" s="85">
        <f>G34+G35</f>
        <v>55.3</v>
      </c>
      <c r="H32" s="85">
        <f>H34+H35</f>
        <v>55.3</v>
      </c>
    </row>
    <row r="33" spans="2:8" ht="15.65">
      <c r="B33" s="84"/>
      <c r="C33" s="18"/>
      <c r="D33" s="87"/>
      <c r="E33" s="93"/>
      <c r="F33" s="95"/>
      <c r="G33" s="85"/>
      <c r="H33" s="85"/>
    </row>
    <row r="34" spans="2:8" ht="15.65">
      <c r="B34" s="18"/>
      <c r="C34" s="18"/>
      <c r="D34" s="7" t="s">
        <v>33</v>
      </c>
      <c r="E34" s="11" t="s">
        <v>34</v>
      </c>
      <c r="F34" s="78">
        <v>200</v>
      </c>
      <c r="G34" s="21">
        <v>28</v>
      </c>
      <c r="H34" s="21">
        <v>28</v>
      </c>
    </row>
    <row r="35" spans="2:8" ht="15.65">
      <c r="B35" s="18"/>
      <c r="C35" s="18"/>
      <c r="D35" s="7" t="s">
        <v>35</v>
      </c>
      <c r="E35" s="11" t="s">
        <v>36</v>
      </c>
      <c r="F35" s="78">
        <v>200</v>
      </c>
      <c r="G35" s="21">
        <v>27.3</v>
      </c>
      <c r="H35" s="21">
        <v>27.3</v>
      </c>
    </row>
    <row r="36" spans="2:8" ht="15.65">
      <c r="B36" s="23" t="s">
        <v>73</v>
      </c>
      <c r="C36" s="23"/>
      <c r="D36" s="13" t="s">
        <v>37</v>
      </c>
      <c r="E36" s="11" t="s">
        <v>38</v>
      </c>
      <c r="F36" s="20">
        <v>300</v>
      </c>
      <c r="G36" s="21">
        <v>83.4</v>
      </c>
      <c r="H36" s="21">
        <v>83.4</v>
      </c>
    </row>
    <row r="37" spans="2:8" ht="15.65">
      <c r="B37" s="23" t="s">
        <v>39</v>
      </c>
      <c r="C37" s="23"/>
      <c r="D37" s="13"/>
      <c r="E37" s="11" t="s">
        <v>74</v>
      </c>
      <c r="F37" s="20"/>
      <c r="G37" s="27">
        <f>G38+G39+G40</f>
        <v>86.4</v>
      </c>
      <c r="H37" s="79">
        <f>H38+H39+H40</f>
        <v>86.4</v>
      </c>
    </row>
    <row r="38" spans="2:8" ht="15.65">
      <c r="B38" s="23"/>
      <c r="C38" s="23"/>
      <c r="D38" s="13" t="s">
        <v>40</v>
      </c>
      <c r="E38" s="11" t="s">
        <v>41</v>
      </c>
      <c r="F38" s="20">
        <v>200</v>
      </c>
      <c r="G38" s="21">
        <v>86.4</v>
      </c>
      <c r="H38" s="21">
        <v>86.4</v>
      </c>
    </row>
    <row r="39" spans="2:8" ht="15.65">
      <c r="B39" s="28"/>
      <c r="C39" s="29" t="s">
        <v>75</v>
      </c>
      <c r="D39" s="13" t="s">
        <v>40</v>
      </c>
      <c r="E39" s="11" t="s">
        <v>76</v>
      </c>
      <c r="F39" s="20">
        <v>200</v>
      </c>
      <c r="G39" s="21">
        <v>0</v>
      </c>
      <c r="H39" s="21">
        <v>0</v>
      </c>
    </row>
    <row r="40" spans="2:8" ht="15.65">
      <c r="B40" s="28"/>
      <c r="C40" s="66" t="s">
        <v>77</v>
      </c>
      <c r="D40" s="13" t="s">
        <v>40</v>
      </c>
      <c r="E40" s="11" t="s">
        <v>76</v>
      </c>
      <c r="F40" s="20">
        <v>200</v>
      </c>
      <c r="G40" s="21">
        <v>0</v>
      </c>
      <c r="H40" s="21">
        <v>0</v>
      </c>
    </row>
    <row r="41" spans="2:8" ht="31.3">
      <c r="B41" s="23" t="s">
        <v>42</v>
      </c>
      <c r="C41" s="67"/>
      <c r="D41" s="13"/>
      <c r="E41" s="11" t="s">
        <v>43</v>
      </c>
      <c r="F41" s="20"/>
      <c r="G41" s="27">
        <f>G42+G43</f>
        <v>99</v>
      </c>
      <c r="H41" s="79">
        <f>H42+H43</f>
        <v>99</v>
      </c>
    </row>
    <row r="42" spans="2:8" ht="15.65">
      <c r="B42" s="28"/>
      <c r="C42" s="68" t="s">
        <v>78</v>
      </c>
      <c r="D42" s="13" t="s">
        <v>44</v>
      </c>
      <c r="E42" s="11" t="s">
        <v>45</v>
      </c>
      <c r="F42" s="20">
        <v>100</v>
      </c>
      <c r="G42" s="21">
        <v>92.4</v>
      </c>
      <c r="H42" s="21">
        <v>92.4</v>
      </c>
    </row>
    <row r="43" spans="2:8" ht="15.65">
      <c r="B43" s="28"/>
      <c r="C43" s="68" t="s">
        <v>78</v>
      </c>
      <c r="D43" s="13" t="s">
        <v>44</v>
      </c>
      <c r="E43" s="11" t="s">
        <v>45</v>
      </c>
      <c r="F43" s="20">
        <v>200</v>
      </c>
      <c r="G43" s="21">
        <v>6.6</v>
      </c>
      <c r="H43" s="21">
        <v>6.6</v>
      </c>
    </row>
    <row r="44" spans="2:8" ht="31.3">
      <c r="B44" s="23" t="s">
        <v>79</v>
      </c>
      <c r="C44" s="67"/>
      <c r="D44" s="13"/>
      <c r="E44" s="11" t="s">
        <v>99</v>
      </c>
      <c r="F44" s="20"/>
      <c r="G44" s="76">
        <f>G45+G46</f>
        <v>190</v>
      </c>
      <c r="H44" s="79">
        <f>H45+H46</f>
        <v>190</v>
      </c>
    </row>
    <row r="45" spans="2:8" ht="15.65">
      <c r="B45" s="28"/>
      <c r="C45" s="67"/>
      <c r="D45" s="13" t="s">
        <v>46</v>
      </c>
      <c r="E45" s="11" t="s">
        <v>47</v>
      </c>
      <c r="F45" s="20">
        <v>200</v>
      </c>
      <c r="G45" s="21">
        <v>40</v>
      </c>
      <c r="H45" s="21">
        <v>40</v>
      </c>
    </row>
    <row r="46" spans="2:8" ht="15.65">
      <c r="B46" s="75"/>
      <c r="C46" s="29" t="s">
        <v>75</v>
      </c>
      <c r="D46" s="13" t="s">
        <v>46</v>
      </c>
      <c r="E46" s="11" t="s">
        <v>100</v>
      </c>
      <c r="F46" s="20">
        <v>200</v>
      </c>
      <c r="G46" s="21">
        <v>150</v>
      </c>
      <c r="H46" s="21">
        <v>150</v>
      </c>
    </row>
    <row r="47" spans="2:8" ht="15.65">
      <c r="B47" s="81" t="s">
        <v>48</v>
      </c>
      <c r="C47" s="69"/>
      <c r="D47" s="86"/>
      <c r="E47" s="88" t="s">
        <v>49</v>
      </c>
      <c r="F47" s="90"/>
      <c r="G47" s="82">
        <f>G49+G54+G63+G68+G69+G70</f>
        <v>10709.29</v>
      </c>
      <c r="H47" s="82">
        <f>H49+H54+H63+H68+H69+H70</f>
        <v>10682.39</v>
      </c>
    </row>
    <row r="48" spans="2:8" ht="15.65">
      <c r="B48" s="81"/>
      <c r="C48" s="70"/>
      <c r="D48" s="87"/>
      <c r="E48" s="89"/>
      <c r="F48" s="91"/>
      <c r="G48" s="82"/>
      <c r="H48" s="82"/>
    </row>
    <row r="49" spans="2:8" ht="15.65">
      <c r="B49" s="83" t="s">
        <v>51</v>
      </c>
      <c r="C49" s="66"/>
      <c r="D49" s="86"/>
      <c r="E49" s="92" t="s">
        <v>52</v>
      </c>
      <c r="F49" s="94"/>
      <c r="G49" s="85">
        <f>G51+G52+G53</f>
        <v>300.8</v>
      </c>
      <c r="H49" s="85">
        <f>H51+H52+H53</f>
        <v>300.8</v>
      </c>
    </row>
    <row r="50" spans="2:8" ht="2.2000000000000002" customHeight="1">
      <c r="B50" s="84"/>
      <c r="C50" s="71"/>
      <c r="D50" s="87"/>
      <c r="E50" s="93"/>
      <c r="F50" s="95"/>
      <c r="G50" s="85"/>
      <c r="H50" s="85"/>
    </row>
    <row r="51" spans="2:8" ht="15.65">
      <c r="B51" s="19"/>
      <c r="C51" s="65"/>
      <c r="D51" s="13" t="s">
        <v>53</v>
      </c>
      <c r="E51" s="11" t="s">
        <v>54</v>
      </c>
      <c r="F51" s="20">
        <v>200</v>
      </c>
      <c r="G51" s="21">
        <v>229.8</v>
      </c>
      <c r="H51" s="21">
        <v>229.8</v>
      </c>
    </row>
    <row r="52" spans="2:8" ht="15.65">
      <c r="B52" s="28"/>
      <c r="C52" s="29" t="s">
        <v>75</v>
      </c>
      <c r="D52" s="13" t="s">
        <v>53</v>
      </c>
      <c r="E52" s="11" t="s">
        <v>55</v>
      </c>
      <c r="F52" s="20">
        <v>200</v>
      </c>
      <c r="G52" s="21">
        <v>64.5</v>
      </c>
      <c r="H52" s="21">
        <v>64.5</v>
      </c>
    </row>
    <row r="53" spans="2:8" ht="15.65">
      <c r="B53" s="28"/>
      <c r="C53" s="66" t="s">
        <v>77</v>
      </c>
      <c r="D53" s="13" t="s">
        <v>53</v>
      </c>
      <c r="E53" s="11" t="s">
        <v>55</v>
      </c>
      <c r="F53" s="20">
        <v>200</v>
      </c>
      <c r="G53" s="21">
        <v>6.5</v>
      </c>
      <c r="H53" s="21">
        <v>6.5</v>
      </c>
    </row>
    <row r="54" spans="2:8" ht="15.65">
      <c r="B54" s="17" t="s">
        <v>56</v>
      </c>
      <c r="C54" s="66"/>
      <c r="D54" s="6"/>
      <c r="E54" s="11" t="s">
        <v>80</v>
      </c>
      <c r="F54" s="20"/>
      <c r="G54" s="27">
        <f>SUM(G55:G62)</f>
        <v>9038.3900000000012</v>
      </c>
      <c r="H54" s="79">
        <f>SUM(H55:H62)</f>
        <v>9038.19</v>
      </c>
    </row>
    <row r="55" spans="2:8" ht="15.65">
      <c r="B55" s="17"/>
      <c r="C55" s="66"/>
      <c r="D55" s="6" t="s">
        <v>53</v>
      </c>
      <c r="E55" s="11" t="s">
        <v>57</v>
      </c>
      <c r="F55" s="20">
        <v>200</v>
      </c>
      <c r="G55" s="21">
        <v>124.2</v>
      </c>
      <c r="H55" s="21">
        <v>124.2</v>
      </c>
    </row>
    <row r="56" spans="2:8" ht="15.65">
      <c r="B56" s="65"/>
      <c r="C56" s="30" t="s">
        <v>78</v>
      </c>
      <c r="D56" s="6" t="s">
        <v>40</v>
      </c>
      <c r="E56" s="11" t="s">
        <v>81</v>
      </c>
      <c r="F56" s="20">
        <v>200</v>
      </c>
      <c r="G56" s="21">
        <v>1959.99</v>
      </c>
      <c r="H56" s="21">
        <v>1959.99</v>
      </c>
    </row>
    <row r="57" spans="2:8" ht="15.65">
      <c r="B57" s="65"/>
      <c r="C57" s="30" t="s">
        <v>75</v>
      </c>
      <c r="D57" s="6" t="s">
        <v>40</v>
      </c>
      <c r="E57" s="11" t="s">
        <v>81</v>
      </c>
      <c r="F57" s="20">
        <v>200</v>
      </c>
      <c r="G57" s="21">
        <v>40</v>
      </c>
      <c r="H57" s="21">
        <v>40</v>
      </c>
    </row>
    <row r="58" spans="2:8" ht="15.65">
      <c r="B58" s="66"/>
      <c r="C58" s="66" t="s">
        <v>77</v>
      </c>
      <c r="D58" s="6" t="s">
        <v>40</v>
      </c>
      <c r="E58" s="11" t="s">
        <v>81</v>
      </c>
      <c r="F58" s="20">
        <v>200</v>
      </c>
      <c r="G58" s="21">
        <v>1306.9000000000001</v>
      </c>
      <c r="H58" s="21">
        <v>1306.8</v>
      </c>
    </row>
    <row r="59" spans="2:8" ht="15.65">
      <c r="B59" s="66"/>
      <c r="C59" s="66" t="s">
        <v>82</v>
      </c>
      <c r="D59" s="6" t="s">
        <v>40</v>
      </c>
      <c r="E59" s="11" t="s">
        <v>81</v>
      </c>
      <c r="F59" s="20">
        <v>200</v>
      </c>
      <c r="G59" s="21">
        <v>238.3</v>
      </c>
      <c r="H59" s="21">
        <v>238.3</v>
      </c>
    </row>
    <row r="60" spans="2:8" ht="15.65">
      <c r="B60" s="66"/>
      <c r="C60" s="66"/>
      <c r="D60" s="6" t="s">
        <v>40</v>
      </c>
      <c r="E60" s="11" t="s">
        <v>97</v>
      </c>
      <c r="F60" s="20">
        <v>500</v>
      </c>
      <c r="G60" s="21">
        <v>1306.9000000000001</v>
      </c>
      <c r="H60" s="21">
        <v>1306.8</v>
      </c>
    </row>
    <row r="61" spans="2:8" ht="15.65">
      <c r="B61" s="66"/>
      <c r="C61" s="66"/>
      <c r="D61" s="6" t="s">
        <v>40</v>
      </c>
      <c r="E61" s="11" t="s">
        <v>57</v>
      </c>
      <c r="F61" s="20">
        <v>200</v>
      </c>
      <c r="G61" s="21">
        <v>4062.1</v>
      </c>
      <c r="H61" s="21">
        <v>4062.1</v>
      </c>
    </row>
    <row r="62" spans="2:8" ht="15.65">
      <c r="B62" s="66"/>
      <c r="C62" s="66"/>
      <c r="D62" s="6"/>
      <c r="E62" s="11"/>
      <c r="F62" s="20"/>
      <c r="G62" s="21">
        <v>0</v>
      </c>
      <c r="H62" s="21">
        <v>0</v>
      </c>
    </row>
    <row r="63" spans="2:8" ht="31.3">
      <c r="B63" s="23" t="s">
        <v>58</v>
      </c>
      <c r="C63" s="67"/>
      <c r="D63" s="13"/>
      <c r="E63" s="11" t="s">
        <v>83</v>
      </c>
      <c r="F63" s="20"/>
      <c r="G63" s="31">
        <f>G64+G66+G67+G65</f>
        <v>1265.2</v>
      </c>
      <c r="H63" s="31">
        <f>H64+H66+H67+H65</f>
        <v>1238.5</v>
      </c>
    </row>
    <row r="64" spans="2:8" ht="15.65">
      <c r="B64" s="23"/>
      <c r="C64" s="67"/>
      <c r="D64" s="13" t="s">
        <v>53</v>
      </c>
      <c r="E64" s="11" t="s">
        <v>59</v>
      </c>
      <c r="F64" s="20">
        <v>200</v>
      </c>
      <c r="G64" s="21"/>
      <c r="H64" s="21"/>
    </row>
    <row r="65" spans="2:8" ht="15.65">
      <c r="B65" s="75"/>
      <c r="C65" s="29" t="s">
        <v>84</v>
      </c>
      <c r="D65" s="13" t="s">
        <v>53</v>
      </c>
      <c r="E65" s="11" t="s">
        <v>98</v>
      </c>
      <c r="F65" s="20">
        <v>200</v>
      </c>
      <c r="G65" s="21">
        <v>100</v>
      </c>
      <c r="H65" s="21">
        <v>100</v>
      </c>
    </row>
    <row r="66" spans="2:8" ht="15.65">
      <c r="B66" s="28"/>
      <c r="C66" s="29" t="s">
        <v>84</v>
      </c>
      <c r="D66" s="13" t="s">
        <v>53</v>
      </c>
      <c r="E66" s="11" t="s">
        <v>85</v>
      </c>
      <c r="F66" s="20">
        <v>200</v>
      </c>
      <c r="G66" s="21">
        <v>966.6</v>
      </c>
      <c r="H66" s="21">
        <v>939.9</v>
      </c>
    </row>
    <row r="67" spans="2:8" ht="15.65">
      <c r="B67" s="28"/>
      <c r="C67" s="66" t="s">
        <v>77</v>
      </c>
      <c r="D67" s="13" t="s">
        <v>53</v>
      </c>
      <c r="E67" s="11" t="s">
        <v>85</v>
      </c>
      <c r="F67" s="20">
        <v>200</v>
      </c>
      <c r="G67" s="21">
        <v>198.6</v>
      </c>
      <c r="H67" s="21">
        <v>198.6</v>
      </c>
    </row>
    <row r="68" spans="2:8" ht="31.3">
      <c r="B68" s="23" t="s">
        <v>60</v>
      </c>
      <c r="C68" s="67"/>
      <c r="D68" s="13" t="s">
        <v>53</v>
      </c>
      <c r="E68" s="11" t="s">
        <v>61</v>
      </c>
      <c r="F68" s="20">
        <v>200</v>
      </c>
      <c r="G68" s="21">
        <v>44.9</v>
      </c>
      <c r="H68" s="21">
        <v>44.9</v>
      </c>
    </row>
    <row r="69" spans="2:8" ht="15.65">
      <c r="B69" s="23" t="s">
        <v>86</v>
      </c>
      <c r="C69" s="23"/>
      <c r="D69" s="13" t="s">
        <v>53</v>
      </c>
      <c r="E69" s="11" t="s">
        <v>62</v>
      </c>
      <c r="F69" s="20">
        <v>200</v>
      </c>
      <c r="G69" s="21">
        <v>60</v>
      </c>
      <c r="H69" s="21">
        <v>60</v>
      </c>
    </row>
    <row r="70" spans="2:8" ht="31.3">
      <c r="B70" s="23" t="s">
        <v>87</v>
      </c>
      <c r="C70" s="23"/>
      <c r="D70" s="13" t="s">
        <v>40</v>
      </c>
      <c r="E70" s="11" t="s">
        <v>88</v>
      </c>
      <c r="F70" s="11">
        <v>200</v>
      </c>
      <c r="G70" s="21"/>
      <c r="H70" s="21"/>
    </row>
    <row r="71" spans="2:8" ht="31.3">
      <c r="B71" s="22" t="s">
        <v>89</v>
      </c>
      <c r="C71" s="32"/>
      <c r="D71" s="33"/>
      <c r="E71" s="34" t="s">
        <v>63</v>
      </c>
      <c r="F71" s="35"/>
      <c r="G71" s="16">
        <f>G72</f>
        <v>0</v>
      </c>
      <c r="H71" s="80">
        <f>H72</f>
        <v>0</v>
      </c>
    </row>
    <row r="72" spans="2:8" ht="13.5" customHeight="1">
      <c r="B72" s="23" t="s">
        <v>90</v>
      </c>
      <c r="C72" s="36"/>
      <c r="D72" s="33" t="s">
        <v>40</v>
      </c>
      <c r="E72" s="35" t="s">
        <v>64</v>
      </c>
      <c r="F72" s="35">
        <v>200</v>
      </c>
      <c r="G72" s="21"/>
      <c r="H72" s="21"/>
    </row>
    <row r="73" spans="2:8" ht="15.65">
      <c r="B73" s="22" t="s">
        <v>91</v>
      </c>
      <c r="C73" s="32"/>
      <c r="D73" s="33"/>
      <c r="E73" s="34" t="s">
        <v>69</v>
      </c>
      <c r="F73" s="35"/>
      <c r="G73" s="16">
        <f>G74</f>
        <v>1976.6</v>
      </c>
      <c r="H73" s="80">
        <f>H74</f>
        <v>1976.6</v>
      </c>
    </row>
    <row r="74" spans="2:8" ht="30.7" customHeight="1">
      <c r="B74" s="23" t="s">
        <v>92</v>
      </c>
      <c r="C74" s="36"/>
      <c r="D74" s="33" t="s">
        <v>50</v>
      </c>
      <c r="E74" s="35" t="s">
        <v>70</v>
      </c>
      <c r="F74" s="35">
        <v>200</v>
      </c>
      <c r="G74" s="21">
        <v>1976.6</v>
      </c>
      <c r="H74" s="21">
        <v>1976.6</v>
      </c>
    </row>
    <row r="75" spans="2:8" ht="15.65">
      <c r="B75" s="37" t="s">
        <v>93</v>
      </c>
      <c r="C75" s="38"/>
      <c r="D75" s="39" t="s">
        <v>65</v>
      </c>
      <c r="E75" s="40" t="s">
        <v>66</v>
      </c>
      <c r="F75" s="41">
        <v>800</v>
      </c>
      <c r="G75" s="42"/>
      <c r="H75" s="42"/>
    </row>
    <row r="76" spans="2:8" ht="15.65">
      <c r="B76" s="12" t="s">
        <v>67</v>
      </c>
      <c r="C76" s="12"/>
      <c r="D76" s="13"/>
      <c r="E76" s="14"/>
      <c r="F76" s="15"/>
      <c r="G76" s="16">
        <f>G6+G12+G47+G71+G75+G73</f>
        <v>18819.989999999998</v>
      </c>
      <c r="H76" s="16">
        <f>H6+H12+H47+H71+H75+H73</f>
        <v>18793.089999999997</v>
      </c>
    </row>
    <row r="77" spans="2:8">
      <c r="B77" s="47"/>
      <c r="C77" s="47"/>
      <c r="D77" s="48"/>
      <c r="E77" s="49"/>
      <c r="F77" s="50"/>
      <c r="G77" s="51"/>
      <c r="H77" s="52"/>
    </row>
    <row r="78" spans="2:8" ht="15.05" customHeight="1">
      <c r="B78" s="5" t="s">
        <v>68</v>
      </c>
      <c r="C78" s="4"/>
      <c r="D78" s="3"/>
      <c r="E78" s="4" t="s">
        <v>71</v>
      </c>
      <c r="F78" s="4"/>
      <c r="G78" s="55"/>
      <c r="H78" s="56"/>
    </row>
    <row r="79" spans="2:8" ht="15.05" customHeight="1">
      <c r="B79" s="53"/>
      <c r="C79" s="53"/>
      <c r="D79" s="54"/>
      <c r="E79" s="57"/>
      <c r="F79" s="54" t="s">
        <v>78</v>
      </c>
      <c r="G79" s="58">
        <f>G41+G56</f>
        <v>2058.9899999999998</v>
      </c>
      <c r="H79" s="58">
        <f>H41+H56</f>
        <v>2058.9899999999998</v>
      </c>
    </row>
    <row r="80" spans="2:8">
      <c r="B80" s="53"/>
      <c r="C80" s="53"/>
      <c r="D80" s="54"/>
      <c r="E80" s="57"/>
      <c r="F80" s="54" t="s">
        <v>101</v>
      </c>
      <c r="G80" s="59">
        <f>G46+G52+G57+G65+G66</f>
        <v>1321.1</v>
      </c>
      <c r="H80" s="59">
        <f>H46+H52+H57+H65+H66</f>
        <v>1294.4000000000001</v>
      </c>
    </row>
    <row r="81" spans="2:8">
      <c r="B81" s="60"/>
      <c r="C81" s="60"/>
      <c r="D81" s="61"/>
      <c r="E81" s="62"/>
      <c r="F81" s="61"/>
      <c r="G81" s="63"/>
      <c r="H81" s="59"/>
    </row>
    <row r="82" spans="2:8">
      <c r="B82" s="60"/>
      <c r="C82" s="60"/>
      <c r="D82" s="61"/>
      <c r="E82" s="62"/>
      <c r="F82" s="61"/>
      <c r="G82" s="60"/>
    </row>
    <row r="83" spans="2:8" ht="15.05" customHeight="1">
      <c r="B83" s="60"/>
      <c r="C83" s="60"/>
      <c r="D83" s="61"/>
      <c r="E83" s="62"/>
      <c r="F83" s="61"/>
      <c r="G83" s="60"/>
    </row>
    <row r="84" spans="2:8" ht="15.05" customHeight="1"/>
    <row r="93" spans="2:8" ht="15.05" customHeight="1"/>
    <row r="94" spans="2:8" ht="15.05" customHeight="1"/>
    <row r="95" spans="2:8" ht="15.05" customHeight="1"/>
    <row r="96" spans="2:8" ht="15.05" customHeight="1"/>
    <row r="97" ht="15.05" customHeight="1"/>
    <row r="100" ht="15.05" customHeight="1"/>
    <row r="101" ht="15.05" customHeight="1"/>
  </sheetData>
  <mergeCells count="44">
    <mergeCell ref="D19:D20"/>
    <mergeCell ref="B7:B8"/>
    <mergeCell ref="D7:D8"/>
    <mergeCell ref="E7:E8"/>
    <mergeCell ref="F7:F8"/>
    <mergeCell ref="B19:B20"/>
    <mergeCell ref="H19:H20"/>
    <mergeCell ref="B25:B27"/>
    <mergeCell ref="H25:H27"/>
    <mergeCell ref="B32:B33"/>
    <mergeCell ref="H32:H33"/>
    <mergeCell ref="G32:G33"/>
    <mergeCell ref="D32:D33"/>
    <mergeCell ref="E32:E33"/>
    <mergeCell ref="F32:F33"/>
    <mergeCell ref="G19:G20"/>
    <mergeCell ref="D25:D27"/>
    <mergeCell ref="E25:E27"/>
    <mergeCell ref="F25:F27"/>
    <mergeCell ref="G25:G27"/>
    <mergeCell ref="E19:E20"/>
    <mergeCell ref="F19:F20"/>
    <mergeCell ref="B1:G2"/>
    <mergeCell ref="B3:G3"/>
    <mergeCell ref="H7:H8"/>
    <mergeCell ref="B14:B15"/>
    <mergeCell ref="H14:H15"/>
    <mergeCell ref="G7:G8"/>
    <mergeCell ref="D14:D15"/>
    <mergeCell ref="E14:E15"/>
    <mergeCell ref="F14:F15"/>
    <mergeCell ref="G14:G15"/>
    <mergeCell ref="B47:B48"/>
    <mergeCell ref="H47:H48"/>
    <mergeCell ref="B49:B50"/>
    <mergeCell ref="H49:H50"/>
    <mergeCell ref="G49:G50"/>
    <mergeCell ref="D47:D48"/>
    <mergeCell ref="E47:E48"/>
    <mergeCell ref="F47:F48"/>
    <mergeCell ref="G47:G48"/>
    <mergeCell ref="D49:D50"/>
    <mergeCell ref="E49:E50"/>
    <mergeCell ref="F49:F50"/>
  </mergeCells>
  <pageMargins left="0.74803149606299213" right="0.23622047244094491" top="0.39370078740157483" bottom="0.3937007874015748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2023-01-16T05:48:34Z</dcterms:modified>
</cp:coreProperties>
</file>