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5" yWindow="113" windowWidth="15126" windowHeight="8014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65" i="1"/>
  <c r="E65"/>
  <c r="F63"/>
  <c r="E63"/>
  <c r="F54"/>
  <c r="E54"/>
  <c r="F49"/>
  <c r="E49"/>
  <c r="E47" s="1"/>
  <c r="F47"/>
  <c r="F43"/>
  <c r="E43"/>
  <c r="F37"/>
  <c r="E37"/>
  <c r="F31"/>
  <c r="E31"/>
  <c r="F25"/>
  <c r="E25"/>
  <c r="F19"/>
  <c r="E19"/>
  <c r="E17" s="1"/>
  <c r="F17"/>
  <c r="F12"/>
  <c r="E12"/>
  <c r="F7"/>
  <c r="F6" s="1"/>
  <c r="F68" s="1"/>
  <c r="E7"/>
  <c r="E6"/>
  <c r="E68" s="1"/>
</calcChain>
</file>

<file path=xl/sharedStrings.xml><?xml version="1.0" encoding="utf-8"?>
<sst xmlns="http://schemas.openxmlformats.org/spreadsheetml/2006/main" count="124" uniqueCount="95">
  <si>
    <t>Наименование программы</t>
  </si>
  <si>
    <t>Рз Пр</t>
  </si>
  <si>
    <t>ЦСР</t>
  </si>
  <si>
    <t>Вр</t>
  </si>
  <si>
    <t>План</t>
  </si>
  <si>
    <t>1. Муниципальная Программа «Развитие и сохранение культуры поселения»</t>
  </si>
  <si>
    <t>11 0 00 00000</t>
  </si>
  <si>
    <t>1.1.Подпрограмма «Организация досуга и обеспечение жителей поселения услугами организации культуры»</t>
  </si>
  <si>
    <t>11 1 00 00000</t>
  </si>
  <si>
    <t>0801</t>
  </si>
  <si>
    <t>11 1 01 00590</t>
  </si>
  <si>
    <t>1.2.Подпрограмма «Организация библиотечного обслуживания населения»</t>
  </si>
  <si>
    <t>11 2 00 00000</t>
  </si>
  <si>
    <t>11 2 01 85190</t>
  </si>
  <si>
    <t>2. Муниципальная Программа «Муниципальное управление и гражданское общество»</t>
  </si>
  <si>
    <t>16 0 00 00000</t>
  </si>
  <si>
    <t>2.1. Подпрограмма «Функционирование высшего должностного лица местной администрации»</t>
  </si>
  <si>
    <t>0102</t>
  </si>
  <si>
    <t>16 1 01 92020</t>
  </si>
  <si>
    <t>2.2.Подпрограмма «Управление в сфере функций органов  местной администрации»</t>
  </si>
  <si>
    <t>16 2 00 00000</t>
  </si>
  <si>
    <t>0104</t>
  </si>
  <si>
    <t>16 2 01 92010</t>
  </si>
  <si>
    <t>2.3.Подпрограмма  «Обеспечение реализации Муниципальной Программы»</t>
  </si>
  <si>
    <t>16 3 00 00000</t>
  </si>
  <si>
    <t>0113</t>
  </si>
  <si>
    <t>16 3 01 00590</t>
  </si>
  <si>
    <t>16 3 02 90200</t>
  </si>
  <si>
    <t>2.4.Подпрограмма «Повышение устойчивости бюджета поселения»</t>
  </si>
  <si>
    <t>16 4 00 00000</t>
  </si>
  <si>
    <t>0111</t>
  </si>
  <si>
    <t>16 4 01 90570</t>
  </si>
  <si>
    <t>1301</t>
  </si>
  <si>
    <t>16 4 02 97880</t>
  </si>
  <si>
    <t>16 4 03 98500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</si>
  <si>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</si>
  <si>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16 5 00 00000</t>
  </si>
  <si>
    <t>0309</t>
  </si>
  <si>
    <t>16 5 01 91430</t>
  </si>
  <si>
    <t>0314</t>
  </si>
  <si>
    <t>16 5 02 91430</t>
  </si>
  <si>
    <t>2.6.Подпрограмма  «Социальная поддержка граждан»</t>
  </si>
  <si>
    <t>1001</t>
  </si>
  <si>
    <t>16 6 01 90470</t>
  </si>
  <si>
    <t xml:space="preserve">2.7.Подпрограмма «Развитие градостроительной деятельности  поселения» </t>
  </si>
  <si>
    <t>0412</t>
  </si>
  <si>
    <t>16 7 01 90850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</si>
  <si>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</si>
  <si>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16 8 00 00000</t>
  </si>
  <si>
    <t>0203</t>
  </si>
  <si>
    <t>16 8 01 51180</t>
  </si>
  <si>
    <t>2.9.Подпрограмма   «Обеспечение условий для развития на территории поселения физической культуры и массового спорта»</t>
  </si>
  <si>
    <t>1101</t>
  </si>
  <si>
    <t>16 9 01 90410</t>
  </si>
  <si>
    <t>3. Муниципальная Программа «Развитие территории поселения»</t>
  </si>
  <si>
    <t>19 0 00 00000</t>
  </si>
  <si>
    <t>3.1.Подпрограмма  «Ремонт и содержание муниципальных дорог»</t>
  </si>
  <si>
    <t>19 1 00 00000</t>
  </si>
  <si>
    <t>0409</t>
  </si>
  <si>
    <t>19 1 01 81290</t>
  </si>
  <si>
    <t>19 1 01 S8850</t>
  </si>
  <si>
    <t>3.2.Подпрограмма  «Развитие сети уличного освещения»</t>
  </si>
  <si>
    <t>19 2 00 00000</t>
  </si>
  <si>
    <t>0503</t>
  </si>
  <si>
    <t>19 2 01 90670</t>
  </si>
  <si>
    <t>19 2 01 S8670</t>
  </si>
  <si>
    <t>3.3.Подпрограмма «Благоустройство территории поселения»</t>
  </si>
  <si>
    <t>19 3 01 90800</t>
  </si>
  <si>
    <t xml:space="preserve">3.4.Подпрограмма «Содержание мест захоронения и ремонт военно-мемориальных объектов»  </t>
  </si>
  <si>
    <t>19 4 01 90600</t>
  </si>
  <si>
    <t>3.5. Подпрограмма «Повышение энергетической эффективности и сокращение энергетических издержек в учреждениях поселения»</t>
  </si>
  <si>
    <t>19 5 01 91220</t>
  </si>
  <si>
    <t xml:space="preserve">3.6. Подпрограмма      «Озеленение территории поселения»  </t>
  </si>
  <si>
    <t>19 6 01 90700</t>
  </si>
  <si>
    <t xml:space="preserve">3.7.Подпрограмма «Осуществление муниципального земельного контроля  в границах поселения» </t>
  </si>
  <si>
    <t>19 7 01 88690</t>
  </si>
  <si>
    <t>4. Муниципальная Программа «Развитие и поддержка малого и среднего предпринимательства»</t>
  </si>
  <si>
    <t>04 0 00 00000</t>
  </si>
  <si>
    <t>4.1.Подпрограмма               «Развитие и поддержка малого и среднего предпринимательства»»</t>
  </si>
  <si>
    <t>5. Муниципальная Программа «Использование и охрана земель на территории Бодеевского сельского поселения»</t>
  </si>
  <si>
    <t>05 0 00 00000</t>
  </si>
  <si>
    <t>5.1.Подпрограмма               «Повышение эффективности использования и охраны земель»</t>
  </si>
  <si>
    <t>05 1 01 90390</t>
  </si>
  <si>
    <t>6. Непрограммные расходы органов местного самоуправления</t>
  </si>
  <si>
    <t>0107</t>
  </si>
  <si>
    <t>99 1 01 92070</t>
  </si>
  <si>
    <t>В С Е Г О</t>
  </si>
  <si>
    <t xml:space="preserve"> сельского поселения </t>
  </si>
  <si>
    <t>Факт</t>
  </si>
  <si>
    <t>(тыс.рублей)</t>
  </si>
  <si>
    <t>Глава Бодеевского сельского поселения:</t>
  </si>
  <si>
    <t>Гуньков С.Н.</t>
  </si>
  <si>
    <t>04 1 01 98500</t>
  </si>
  <si>
    <t>16 2 01 20540</t>
  </si>
  <si>
    <t>Отчет по муниципальным программам за   2020 год  Бодеевского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</si>
</sst>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8"/>
      <name val="Times New Roman CYR"/>
      <family val="2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 CY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top" wrapText="1"/>
    </xf>
    <xf numFmtId="0" fontId="8" fillId="0" borderId="2" xfId="0" applyFont="1" applyBorder="1" applyAlignment="1">
      <alignment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10" fillId="0" borderId="0" xfId="0" applyFont="1" applyAlignment="1">
      <alignment horizontal="justify"/>
    </xf>
    <xf numFmtId="0" fontId="4" fillId="0" borderId="2" xfId="0" applyFont="1" applyBorder="1" applyAlignment="1">
      <alignment horizontal="left" vertical="center" wrapText="1" indent="2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top"/>
    </xf>
    <xf numFmtId="0" fontId="9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justify"/>
    </xf>
    <xf numFmtId="0" fontId="11" fillId="0" borderId="0" xfId="0" applyFont="1" applyAlignment="1">
      <alignment vertical="top"/>
    </xf>
    <xf numFmtId="0" fontId="11" fillId="2" borderId="0" xfId="0" applyFont="1" applyFill="1" applyAlignment="1">
      <alignment vertical="top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2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49" fontId="6" fillId="2" borderId="4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9"/>
  <sheetViews>
    <sheetView tabSelected="1" workbookViewId="0">
      <selection activeCell="A16" sqref="A16"/>
    </sheetView>
  </sheetViews>
  <sheetFormatPr defaultRowHeight="15.05"/>
  <cols>
    <col min="1" max="1" width="49.77734375" customWidth="1"/>
    <col min="2" max="2" width="10.44140625" style="1" customWidth="1"/>
    <col min="3" max="3" width="15.109375" style="4" customWidth="1"/>
    <col min="4" max="4" width="7.21875" style="4" customWidth="1"/>
    <col min="5" max="5" width="16.21875" style="1" customWidth="1"/>
    <col min="6" max="6" width="16.5546875" style="1" customWidth="1"/>
  </cols>
  <sheetData>
    <row r="1" spans="1:6" ht="14.6" customHeight="1">
      <c r="A1" s="79" t="s">
        <v>94</v>
      </c>
      <c r="B1" s="79"/>
      <c r="C1" s="79"/>
      <c r="D1" s="79"/>
      <c r="E1" s="79"/>
      <c r="F1" s="79"/>
    </row>
    <row r="2" spans="1:6" ht="14.6" customHeight="1">
      <c r="A2" s="79"/>
      <c r="B2" s="79"/>
      <c r="C2" s="79"/>
      <c r="D2" s="79"/>
      <c r="E2" s="79"/>
      <c r="F2" s="79"/>
    </row>
    <row r="3" spans="1:6" ht="17.55" customHeight="1">
      <c r="A3" s="80" t="s">
        <v>87</v>
      </c>
      <c r="B3" s="80"/>
      <c r="C3" s="80"/>
      <c r="D3" s="80"/>
      <c r="E3" s="80"/>
      <c r="F3" s="80"/>
    </row>
    <row r="4" spans="1:6" ht="17.55" customHeight="1">
      <c r="A4" s="19"/>
      <c r="B4" s="19"/>
      <c r="C4" s="19"/>
      <c r="D4" s="26"/>
      <c r="E4" s="82" t="s">
        <v>89</v>
      </c>
      <c r="F4" s="82"/>
    </row>
    <row r="5" spans="1:6" ht="15.65">
      <c r="A5" s="22" t="s">
        <v>0</v>
      </c>
      <c r="B5" s="23" t="s">
        <v>1</v>
      </c>
      <c r="C5" s="23" t="s">
        <v>2</v>
      </c>
      <c r="D5" s="18" t="s">
        <v>3</v>
      </c>
      <c r="E5" s="12" t="s">
        <v>4</v>
      </c>
      <c r="F5" s="27" t="s">
        <v>88</v>
      </c>
    </row>
    <row r="6" spans="1:6" ht="31.3">
      <c r="A6" s="5" t="s">
        <v>5</v>
      </c>
      <c r="B6" s="9"/>
      <c r="C6" s="10" t="s">
        <v>6</v>
      </c>
      <c r="D6" s="10"/>
      <c r="E6" s="25">
        <f>E7+E12</f>
        <v>1635.8999999999999</v>
      </c>
      <c r="F6" s="25">
        <f>F7+F12</f>
        <v>1635.8999999999999</v>
      </c>
    </row>
    <row r="7" spans="1:6" ht="15.05" customHeight="1">
      <c r="A7" s="81" t="s">
        <v>7</v>
      </c>
      <c r="B7" s="55"/>
      <c r="C7" s="57" t="s">
        <v>8</v>
      </c>
      <c r="D7" s="57"/>
      <c r="E7" s="59">
        <f>E9+E10+E11</f>
        <v>1253.8999999999999</v>
      </c>
      <c r="F7" s="59">
        <f>F9+F10+F11</f>
        <v>1253.8999999999999</v>
      </c>
    </row>
    <row r="8" spans="1:6" ht="15.05" customHeight="1">
      <c r="A8" s="81"/>
      <c r="B8" s="56"/>
      <c r="C8" s="58"/>
      <c r="D8" s="58"/>
      <c r="E8" s="59"/>
      <c r="F8" s="59"/>
    </row>
    <row r="9" spans="1:6" ht="15.65">
      <c r="A9" s="31"/>
      <c r="B9" s="9" t="s">
        <v>9</v>
      </c>
      <c r="C9" s="11" t="s">
        <v>10</v>
      </c>
      <c r="D9" s="11">
        <v>100</v>
      </c>
      <c r="E9" s="34">
        <v>1106.3</v>
      </c>
      <c r="F9" s="34">
        <v>1106.3</v>
      </c>
    </row>
    <row r="10" spans="1:6" ht="15.65">
      <c r="A10" s="31"/>
      <c r="B10" s="9" t="s">
        <v>9</v>
      </c>
      <c r="C10" s="11" t="s">
        <v>10</v>
      </c>
      <c r="D10" s="11">
        <v>200</v>
      </c>
      <c r="E10" s="34">
        <v>147.6</v>
      </c>
      <c r="F10" s="34">
        <v>147.6</v>
      </c>
    </row>
    <row r="11" spans="1:6" ht="15.65">
      <c r="A11" s="35"/>
      <c r="B11" s="9" t="s">
        <v>9</v>
      </c>
      <c r="C11" s="11" t="s">
        <v>10</v>
      </c>
      <c r="D11" s="11">
        <v>800</v>
      </c>
      <c r="E11" s="34">
        <v>0</v>
      </c>
      <c r="F11" s="34">
        <v>0</v>
      </c>
    </row>
    <row r="12" spans="1:6" ht="15.05" customHeight="1">
      <c r="A12" s="53" t="s">
        <v>11</v>
      </c>
      <c r="B12" s="55"/>
      <c r="C12" s="68" t="s">
        <v>12</v>
      </c>
      <c r="D12" s="68"/>
      <c r="E12" s="59">
        <f>E15+E16</f>
        <v>382</v>
      </c>
      <c r="F12" s="59">
        <f>F15+F16</f>
        <v>382</v>
      </c>
    </row>
    <row r="13" spans="1:6" ht="15.05" customHeight="1">
      <c r="A13" s="77"/>
      <c r="B13" s="75"/>
      <c r="C13" s="69"/>
      <c r="D13" s="69"/>
      <c r="E13" s="59"/>
      <c r="F13" s="59"/>
    </row>
    <row r="14" spans="1:6" ht="15.65">
      <c r="A14" s="77"/>
      <c r="B14" s="44"/>
      <c r="C14" s="78"/>
      <c r="D14" s="78"/>
      <c r="E14" s="59"/>
      <c r="F14" s="59"/>
    </row>
    <row r="15" spans="1:6" ht="15.65">
      <c r="A15" s="31"/>
      <c r="B15" s="9" t="s">
        <v>9</v>
      </c>
      <c r="C15" s="12" t="s">
        <v>13</v>
      </c>
      <c r="D15" s="12">
        <v>100</v>
      </c>
      <c r="E15" s="34">
        <v>299</v>
      </c>
      <c r="F15" s="34">
        <v>299</v>
      </c>
    </row>
    <row r="16" spans="1:6" ht="15.65">
      <c r="A16" s="36"/>
      <c r="B16" s="41" t="s">
        <v>9</v>
      </c>
      <c r="C16" s="12" t="s">
        <v>13</v>
      </c>
      <c r="D16" s="12">
        <v>200</v>
      </c>
      <c r="E16" s="34">
        <v>83</v>
      </c>
      <c r="F16" s="34">
        <v>83</v>
      </c>
    </row>
    <row r="17" spans="1:6" ht="31.3">
      <c r="A17" s="39" t="s">
        <v>14</v>
      </c>
      <c r="B17" s="9"/>
      <c r="C17" s="10" t="s">
        <v>15</v>
      </c>
      <c r="D17" s="10"/>
      <c r="E17" s="25">
        <f>E18+E19+E25+E31+E37+E41+E42+E43+E46</f>
        <v>4314.9000000000005</v>
      </c>
      <c r="F17" s="25">
        <f>F18+F19+F25+F31+F37+F41+F42+F43+F46+F24</f>
        <v>4314.9000000000005</v>
      </c>
    </row>
    <row r="18" spans="1:6" ht="31.3">
      <c r="A18" s="38" t="s">
        <v>16</v>
      </c>
      <c r="B18" s="9" t="s">
        <v>17</v>
      </c>
      <c r="C18" s="11" t="s">
        <v>18</v>
      </c>
      <c r="D18" s="11">
        <v>100</v>
      </c>
      <c r="E18" s="34">
        <v>927</v>
      </c>
      <c r="F18" s="34">
        <v>927</v>
      </c>
    </row>
    <row r="19" spans="1:6" ht="15.05" customHeight="1">
      <c r="A19" s="53" t="s">
        <v>19</v>
      </c>
      <c r="B19" s="55"/>
      <c r="C19" s="57" t="s">
        <v>20</v>
      </c>
      <c r="D19" s="57"/>
      <c r="E19" s="59">
        <f>E21+E22+E23+E24</f>
        <v>1210.6000000000001</v>
      </c>
      <c r="F19" s="59">
        <f>F21+F22+F23</f>
        <v>1170.6000000000001</v>
      </c>
    </row>
    <row r="20" spans="1:6" ht="15.05" customHeight="1">
      <c r="A20" s="54"/>
      <c r="B20" s="56"/>
      <c r="C20" s="58"/>
      <c r="D20" s="58"/>
      <c r="E20" s="59"/>
      <c r="F20" s="59"/>
    </row>
    <row r="21" spans="1:6" ht="15.65">
      <c r="A21" s="36"/>
      <c r="B21" s="41" t="s">
        <v>21</v>
      </c>
      <c r="C21" s="11" t="s">
        <v>22</v>
      </c>
      <c r="D21" s="11">
        <v>100</v>
      </c>
      <c r="E21" s="34">
        <v>422.8</v>
      </c>
      <c r="F21" s="34">
        <v>422.8</v>
      </c>
    </row>
    <row r="22" spans="1:6" ht="15.65">
      <c r="A22" s="36"/>
      <c r="B22" s="41" t="s">
        <v>21</v>
      </c>
      <c r="C22" s="11" t="s">
        <v>22</v>
      </c>
      <c r="D22" s="11">
        <v>200</v>
      </c>
      <c r="E22" s="34">
        <v>746.4</v>
      </c>
      <c r="F22" s="34">
        <v>746.4</v>
      </c>
    </row>
    <row r="23" spans="1:6" ht="15.65">
      <c r="A23" s="36"/>
      <c r="B23" s="41" t="s">
        <v>21</v>
      </c>
      <c r="C23" s="11" t="s">
        <v>22</v>
      </c>
      <c r="D23" s="11">
        <v>800</v>
      </c>
      <c r="E23" s="34">
        <v>1.4</v>
      </c>
      <c r="F23" s="34">
        <v>1.4</v>
      </c>
    </row>
    <row r="24" spans="1:6" ht="15.05" customHeight="1">
      <c r="A24" s="36"/>
      <c r="B24" s="41" t="s">
        <v>21</v>
      </c>
      <c r="C24" s="11" t="s">
        <v>93</v>
      </c>
      <c r="D24" s="32">
        <v>200</v>
      </c>
      <c r="E24" s="34">
        <v>40</v>
      </c>
      <c r="F24" s="34">
        <v>40</v>
      </c>
    </row>
    <row r="25" spans="1:6" ht="15.05" customHeight="1">
      <c r="A25" s="74" t="s">
        <v>23</v>
      </c>
      <c r="B25" s="55"/>
      <c r="C25" s="57" t="s">
        <v>24</v>
      </c>
      <c r="D25" s="57"/>
      <c r="E25" s="59">
        <f>E27+E28+E30+E29</f>
        <v>1757.8</v>
      </c>
      <c r="F25" s="59">
        <f>F27+F28+F30+F29</f>
        <v>1757.8</v>
      </c>
    </row>
    <row r="26" spans="1:6">
      <c r="A26" s="74"/>
      <c r="B26" s="56"/>
      <c r="C26" s="58"/>
      <c r="D26" s="58"/>
      <c r="E26" s="59"/>
      <c r="F26" s="59"/>
    </row>
    <row r="27" spans="1:6" ht="15.65">
      <c r="A27" s="38"/>
      <c r="B27" s="9" t="s">
        <v>25</v>
      </c>
      <c r="C27" s="11" t="s">
        <v>26</v>
      </c>
      <c r="D27" s="11">
        <v>100</v>
      </c>
      <c r="E27" s="34">
        <v>1323.3</v>
      </c>
      <c r="F27" s="34">
        <v>1323.3</v>
      </c>
    </row>
    <row r="28" spans="1:6" ht="15.65">
      <c r="A28" s="38"/>
      <c r="B28" s="9" t="s">
        <v>25</v>
      </c>
      <c r="C28" s="11" t="s">
        <v>26</v>
      </c>
      <c r="D28" s="11">
        <v>200</v>
      </c>
      <c r="E28" s="34">
        <v>371.8</v>
      </c>
      <c r="F28" s="34">
        <v>371.8</v>
      </c>
    </row>
    <row r="29" spans="1:6" ht="15.65">
      <c r="A29" s="38"/>
      <c r="B29" s="9" t="s">
        <v>25</v>
      </c>
      <c r="C29" s="11" t="s">
        <v>26</v>
      </c>
      <c r="D29" s="11">
        <v>800</v>
      </c>
      <c r="E29" s="34">
        <v>1.3</v>
      </c>
      <c r="F29" s="34">
        <v>1.3</v>
      </c>
    </row>
    <row r="30" spans="1:6" ht="15.05" customHeight="1">
      <c r="A30" s="38"/>
      <c r="B30" s="9" t="s">
        <v>25</v>
      </c>
      <c r="C30" s="11" t="s">
        <v>27</v>
      </c>
      <c r="D30" s="11">
        <v>800</v>
      </c>
      <c r="E30" s="34">
        <v>61.4</v>
      </c>
      <c r="F30" s="34">
        <v>61.4</v>
      </c>
    </row>
    <row r="31" spans="1:6" ht="15.05" customHeight="1">
      <c r="A31" s="74" t="s">
        <v>28</v>
      </c>
      <c r="B31" s="55"/>
      <c r="C31" s="57" t="s">
        <v>29</v>
      </c>
      <c r="D31" s="57"/>
      <c r="E31" s="59">
        <f>E34+E35+E36</f>
        <v>116</v>
      </c>
      <c r="F31" s="59">
        <f>F34+F35+F36</f>
        <v>116</v>
      </c>
    </row>
    <row r="32" spans="1:6" ht="15.05" customHeight="1">
      <c r="A32" s="74"/>
      <c r="B32" s="75"/>
      <c r="C32" s="76"/>
      <c r="D32" s="76"/>
      <c r="E32" s="59"/>
      <c r="F32" s="59"/>
    </row>
    <row r="33" spans="1:6">
      <c r="A33" s="74"/>
      <c r="B33" s="56"/>
      <c r="C33" s="58"/>
      <c r="D33" s="58"/>
      <c r="E33" s="59"/>
      <c r="F33" s="59"/>
    </row>
    <row r="34" spans="1:6" ht="15.65">
      <c r="A34" s="6"/>
      <c r="B34" s="40" t="s">
        <v>30</v>
      </c>
      <c r="C34" s="11" t="s">
        <v>31</v>
      </c>
      <c r="D34" s="32">
        <v>800</v>
      </c>
      <c r="E34" s="34">
        <v>0</v>
      </c>
      <c r="F34" s="34"/>
    </row>
    <row r="35" spans="1:6" ht="15.65">
      <c r="A35" s="6"/>
      <c r="B35" s="40" t="s">
        <v>32</v>
      </c>
      <c r="C35" s="11" t="s">
        <v>33</v>
      </c>
      <c r="D35" s="32">
        <v>700</v>
      </c>
      <c r="E35" s="34">
        <v>0</v>
      </c>
      <c r="F35" s="34">
        <v>0</v>
      </c>
    </row>
    <row r="36" spans="1:6" ht="15.05" customHeight="1">
      <c r="A36" s="6"/>
      <c r="B36" s="40" t="s">
        <v>21</v>
      </c>
      <c r="C36" s="11" t="s">
        <v>34</v>
      </c>
      <c r="D36" s="32">
        <v>500</v>
      </c>
      <c r="E36" s="34">
        <v>116</v>
      </c>
      <c r="F36" s="34">
        <v>116</v>
      </c>
    </row>
    <row r="37" spans="1:6" ht="15.05" customHeight="1">
      <c r="A37" s="70" t="s">
        <v>35</v>
      </c>
      <c r="B37" s="72"/>
      <c r="C37" s="57" t="s">
        <v>36</v>
      </c>
      <c r="D37" s="57"/>
      <c r="E37" s="59">
        <f>E39+E40</f>
        <v>54.1</v>
      </c>
      <c r="F37" s="59">
        <f>F39+F40</f>
        <v>54.1</v>
      </c>
    </row>
    <row r="38" spans="1:6">
      <c r="A38" s="71"/>
      <c r="B38" s="73"/>
      <c r="C38" s="58"/>
      <c r="D38" s="58"/>
      <c r="E38" s="59"/>
      <c r="F38" s="59"/>
    </row>
    <row r="39" spans="1:6" ht="15.65">
      <c r="A39" s="43"/>
      <c r="B39" s="45" t="s">
        <v>37</v>
      </c>
      <c r="C39" s="11" t="s">
        <v>38</v>
      </c>
      <c r="D39" s="33">
        <v>200</v>
      </c>
      <c r="E39" s="34">
        <v>32</v>
      </c>
      <c r="F39" s="34">
        <v>32</v>
      </c>
    </row>
    <row r="40" spans="1:6" ht="15.65">
      <c r="A40" s="43"/>
      <c r="B40" s="45" t="s">
        <v>39</v>
      </c>
      <c r="C40" s="11" t="s">
        <v>40</v>
      </c>
      <c r="D40" s="33">
        <v>200</v>
      </c>
      <c r="E40" s="34">
        <v>22.1</v>
      </c>
      <c r="F40" s="34">
        <v>22.1</v>
      </c>
    </row>
    <row r="41" spans="1:6" ht="31.3">
      <c r="A41" s="38" t="s">
        <v>41</v>
      </c>
      <c r="B41" s="9" t="s">
        <v>42</v>
      </c>
      <c r="C41" s="11" t="s">
        <v>43</v>
      </c>
      <c r="D41" s="11">
        <v>300</v>
      </c>
      <c r="E41" s="34">
        <v>68.2</v>
      </c>
      <c r="F41" s="34">
        <v>68.2</v>
      </c>
    </row>
    <row r="42" spans="1:6" ht="31.3">
      <c r="A42" s="38" t="s">
        <v>44</v>
      </c>
      <c r="B42" s="9" t="s">
        <v>45</v>
      </c>
      <c r="C42" s="11" t="s">
        <v>46</v>
      </c>
      <c r="D42" s="11">
        <v>200</v>
      </c>
      <c r="E42" s="34">
        <v>87.2</v>
      </c>
      <c r="F42" s="34">
        <v>87.2</v>
      </c>
    </row>
    <row r="43" spans="1:6" ht="47">
      <c r="A43" s="38" t="s">
        <v>47</v>
      </c>
      <c r="B43" s="9"/>
      <c r="C43" s="11" t="s">
        <v>48</v>
      </c>
      <c r="D43" s="11"/>
      <c r="E43" s="34">
        <f>E44+E45</f>
        <v>88</v>
      </c>
      <c r="F43" s="34">
        <f>F44+F45</f>
        <v>88</v>
      </c>
    </row>
    <row r="44" spans="1:6" ht="15.65">
      <c r="A44" s="38"/>
      <c r="B44" s="9" t="s">
        <v>49</v>
      </c>
      <c r="C44" s="11" t="s">
        <v>50</v>
      </c>
      <c r="D44" s="11">
        <v>100</v>
      </c>
      <c r="E44" s="34">
        <v>79.900000000000006</v>
      </c>
      <c r="F44" s="34">
        <v>79.900000000000006</v>
      </c>
    </row>
    <row r="45" spans="1:6" ht="15.65">
      <c r="A45" s="38"/>
      <c r="B45" s="9" t="s">
        <v>49</v>
      </c>
      <c r="C45" s="11" t="s">
        <v>50</v>
      </c>
      <c r="D45" s="11">
        <v>200</v>
      </c>
      <c r="E45" s="34">
        <v>8.1</v>
      </c>
      <c r="F45" s="34">
        <v>8.1</v>
      </c>
    </row>
    <row r="46" spans="1:6" ht="15.05" customHeight="1">
      <c r="A46" s="38" t="s">
        <v>51</v>
      </c>
      <c r="B46" s="9" t="s">
        <v>52</v>
      </c>
      <c r="C46" s="11" t="s">
        <v>53</v>
      </c>
      <c r="D46" s="11">
        <v>200</v>
      </c>
      <c r="E46" s="34">
        <v>6</v>
      </c>
      <c r="F46" s="34">
        <v>6</v>
      </c>
    </row>
    <row r="47" spans="1:6" ht="15.05" customHeight="1">
      <c r="A47" s="61" t="s">
        <v>54</v>
      </c>
      <c r="B47" s="55"/>
      <c r="C47" s="62" t="s">
        <v>55</v>
      </c>
      <c r="D47" s="62"/>
      <c r="E47" s="60">
        <f>E49+E54+E58+E59+E60+E61+E62</f>
        <v>3254.7000000000003</v>
      </c>
      <c r="F47" s="60">
        <f>F49+F54+F58+F59+F60+F61+F62</f>
        <v>3254.6000000000004</v>
      </c>
    </row>
    <row r="48" spans="1:6" ht="15.05" customHeight="1">
      <c r="A48" s="61"/>
      <c r="B48" s="56"/>
      <c r="C48" s="63"/>
      <c r="D48" s="63"/>
      <c r="E48" s="60"/>
      <c r="F48" s="60"/>
    </row>
    <row r="49" spans="1:6" ht="15.05" customHeight="1">
      <c r="A49" s="64" t="s">
        <v>56</v>
      </c>
      <c r="B49" s="66"/>
      <c r="C49" s="68" t="s">
        <v>57</v>
      </c>
      <c r="D49" s="68"/>
      <c r="E49" s="59">
        <f>E52+E53</f>
        <v>1894.1</v>
      </c>
      <c r="F49" s="59">
        <f>F52+F53</f>
        <v>1894</v>
      </c>
    </row>
    <row r="50" spans="1:6">
      <c r="A50" s="65"/>
      <c r="B50" s="67"/>
      <c r="C50" s="69"/>
      <c r="D50" s="69"/>
      <c r="E50" s="59"/>
      <c r="F50" s="59"/>
    </row>
    <row r="51" spans="1:6" ht="15.65">
      <c r="A51" s="65"/>
      <c r="B51" s="46"/>
      <c r="C51" s="69"/>
      <c r="D51" s="37"/>
      <c r="E51" s="59"/>
      <c r="F51" s="59"/>
    </row>
    <row r="52" spans="1:6" ht="15.65">
      <c r="A52" s="7"/>
      <c r="B52" s="47" t="s">
        <v>58</v>
      </c>
      <c r="C52" s="11" t="s">
        <v>59</v>
      </c>
      <c r="D52" s="11">
        <v>200</v>
      </c>
      <c r="E52" s="34">
        <v>1894.1</v>
      </c>
      <c r="F52" s="34">
        <v>1894</v>
      </c>
    </row>
    <row r="53" spans="1:6" ht="15.05" customHeight="1">
      <c r="A53" s="7"/>
      <c r="B53" s="47" t="s">
        <v>58</v>
      </c>
      <c r="C53" s="11" t="s">
        <v>60</v>
      </c>
      <c r="D53" s="11">
        <v>200</v>
      </c>
      <c r="E53" s="34"/>
      <c r="F53" s="34"/>
    </row>
    <row r="54" spans="1:6" ht="15.05" customHeight="1">
      <c r="A54" s="53" t="s">
        <v>61</v>
      </c>
      <c r="B54" s="55"/>
      <c r="C54" s="57" t="s">
        <v>62</v>
      </c>
      <c r="D54" s="57"/>
      <c r="E54" s="59">
        <f>E56+E57</f>
        <v>490.70000000000005</v>
      </c>
      <c r="F54" s="59">
        <f>F56+F57</f>
        <v>490.8</v>
      </c>
    </row>
    <row r="55" spans="1:6">
      <c r="A55" s="54"/>
      <c r="B55" s="56"/>
      <c r="C55" s="58"/>
      <c r="D55" s="58"/>
      <c r="E55" s="59"/>
      <c r="F55" s="59"/>
    </row>
    <row r="56" spans="1:6" ht="15.65">
      <c r="A56" s="31"/>
      <c r="B56" s="9" t="s">
        <v>63</v>
      </c>
      <c r="C56" s="11" t="s">
        <v>64</v>
      </c>
      <c r="D56" s="11">
        <v>200</v>
      </c>
      <c r="E56" s="34">
        <v>396.8</v>
      </c>
      <c r="F56" s="34">
        <v>396.8</v>
      </c>
    </row>
    <row r="57" spans="1:6" ht="15.65">
      <c r="A57" s="31"/>
      <c r="B57" s="9" t="s">
        <v>63</v>
      </c>
      <c r="C57" s="11" t="s">
        <v>65</v>
      </c>
      <c r="D57" s="11">
        <v>200</v>
      </c>
      <c r="E57" s="34">
        <v>93.9</v>
      </c>
      <c r="F57" s="34">
        <v>94</v>
      </c>
    </row>
    <row r="58" spans="1:6" ht="31.3">
      <c r="A58" s="35" t="s">
        <v>66</v>
      </c>
      <c r="B58" s="40" t="s">
        <v>63</v>
      </c>
      <c r="C58" s="11" t="s">
        <v>67</v>
      </c>
      <c r="D58" s="11">
        <v>200</v>
      </c>
      <c r="E58" s="34">
        <v>497</v>
      </c>
      <c r="F58" s="34">
        <v>496.9</v>
      </c>
    </row>
    <row r="59" spans="1:6" ht="31.3">
      <c r="A59" s="38" t="s">
        <v>68</v>
      </c>
      <c r="B59" s="9" t="s">
        <v>63</v>
      </c>
      <c r="C59" s="11" t="s">
        <v>69</v>
      </c>
      <c r="D59" s="11">
        <v>200</v>
      </c>
      <c r="E59" s="34">
        <v>100</v>
      </c>
      <c r="F59" s="34">
        <v>100</v>
      </c>
    </row>
    <row r="60" spans="1:6" ht="47">
      <c r="A60" s="38" t="s">
        <v>70</v>
      </c>
      <c r="B60" s="9" t="s">
        <v>63</v>
      </c>
      <c r="C60" s="11" t="s">
        <v>71</v>
      </c>
      <c r="D60" s="11">
        <v>200</v>
      </c>
      <c r="E60" s="34">
        <v>33.4</v>
      </c>
      <c r="F60" s="34">
        <v>33.4</v>
      </c>
    </row>
    <row r="61" spans="1:6" ht="31.3">
      <c r="A61" s="38" t="s">
        <v>72</v>
      </c>
      <c r="B61" s="9" t="s">
        <v>63</v>
      </c>
      <c r="C61" s="11" t="s">
        <v>73</v>
      </c>
      <c r="D61" s="11">
        <v>200</v>
      </c>
      <c r="E61" s="34">
        <v>238.5</v>
      </c>
      <c r="F61" s="34">
        <v>238.5</v>
      </c>
    </row>
    <row r="62" spans="1:6" ht="31.3">
      <c r="A62" s="38" t="s">
        <v>74</v>
      </c>
      <c r="B62" s="9" t="s">
        <v>45</v>
      </c>
      <c r="C62" s="12" t="s">
        <v>75</v>
      </c>
      <c r="D62" s="12">
        <v>200</v>
      </c>
      <c r="E62" s="34">
        <v>1</v>
      </c>
      <c r="F62" s="34">
        <v>1</v>
      </c>
    </row>
    <row r="63" spans="1:6" ht="47">
      <c r="A63" s="39" t="s">
        <v>76</v>
      </c>
      <c r="B63" s="13"/>
      <c r="C63" s="14" t="s">
        <v>77</v>
      </c>
      <c r="D63" s="14"/>
      <c r="E63" s="25">
        <f>E64</f>
        <v>1</v>
      </c>
      <c r="F63" s="25">
        <f>F64</f>
        <v>1</v>
      </c>
    </row>
    <row r="64" spans="1:6" ht="31.3">
      <c r="A64" s="38" t="s">
        <v>78</v>
      </c>
      <c r="B64" s="13" t="s">
        <v>45</v>
      </c>
      <c r="C64" s="15" t="s">
        <v>92</v>
      </c>
      <c r="D64" s="15">
        <v>500</v>
      </c>
      <c r="E64" s="34">
        <v>1</v>
      </c>
      <c r="F64" s="34">
        <v>1</v>
      </c>
    </row>
    <row r="65" spans="1:6" ht="47">
      <c r="A65" s="39" t="s">
        <v>79</v>
      </c>
      <c r="B65" s="13"/>
      <c r="C65" s="14" t="s">
        <v>80</v>
      </c>
      <c r="D65" s="15"/>
      <c r="E65" s="25">
        <f>E66</f>
        <v>0</v>
      </c>
      <c r="F65" s="25">
        <f>F66</f>
        <v>0</v>
      </c>
    </row>
    <row r="66" spans="1:6" ht="31.3">
      <c r="A66" s="38" t="s">
        <v>81</v>
      </c>
      <c r="B66" s="13" t="s">
        <v>45</v>
      </c>
      <c r="C66" s="15" t="s">
        <v>82</v>
      </c>
      <c r="D66" s="15">
        <v>200</v>
      </c>
      <c r="E66" s="34">
        <v>0</v>
      </c>
      <c r="F66" s="34"/>
    </row>
    <row r="67" spans="1:6" ht="31.3">
      <c r="A67" s="8" t="s">
        <v>83</v>
      </c>
      <c r="B67" s="16" t="s">
        <v>84</v>
      </c>
      <c r="C67" s="17" t="s">
        <v>85</v>
      </c>
      <c r="D67" s="17">
        <v>800</v>
      </c>
      <c r="E67" s="25">
        <v>100</v>
      </c>
      <c r="F67" s="25">
        <v>100</v>
      </c>
    </row>
    <row r="68" spans="1:6" ht="15.05" customHeight="1">
      <c r="A68" s="5" t="s">
        <v>86</v>
      </c>
      <c r="B68" s="9"/>
      <c r="C68" s="10"/>
      <c r="D68" s="10"/>
      <c r="E68" s="42">
        <f>E6+E17+E47+E63+E65+E67</f>
        <v>9306.5</v>
      </c>
      <c r="F68" s="42">
        <f>F6+F17+F47+F63+F65+F67</f>
        <v>9306.4000000000015</v>
      </c>
    </row>
    <row r="69" spans="1:6" ht="15.05" customHeight="1">
      <c r="A69" s="48"/>
      <c r="B69" s="49"/>
      <c r="C69" s="50"/>
      <c r="D69" s="50"/>
      <c r="E69" s="51"/>
      <c r="F69" s="51"/>
    </row>
    <row r="70" spans="1:6" ht="15.65">
      <c r="A70" s="28" t="s">
        <v>90</v>
      </c>
      <c r="B70" s="29"/>
      <c r="C70" s="29"/>
      <c r="D70" s="30" t="s">
        <v>91</v>
      </c>
      <c r="E70" s="30"/>
      <c r="F70" s="24"/>
    </row>
    <row r="71" spans="1:6" ht="17.55">
      <c r="A71" s="21"/>
      <c r="B71" s="20"/>
      <c r="C71" s="20"/>
      <c r="D71" s="24"/>
      <c r="E71" s="24"/>
      <c r="F71" s="24"/>
    </row>
    <row r="72" spans="1:6">
      <c r="A72" s="52"/>
      <c r="B72" s="52"/>
      <c r="C72" s="52"/>
      <c r="D72" s="3"/>
      <c r="E72" s="2"/>
    </row>
    <row r="74" spans="1:6" ht="15.05" customHeight="1"/>
    <row r="75" spans="1:6" ht="15.05" customHeight="1"/>
    <row r="79" spans="1:6" ht="15.05" customHeight="1"/>
    <row r="80" spans="1:6" ht="15.05" customHeight="1"/>
    <row r="85" ht="15.05" customHeight="1"/>
    <row r="86" ht="15.05" customHeight="1"/>
    <row r="87" ht="15.05" customHeight="1"/>
    <row r="91" ht="15.05" customHeight="1"/>
    <row r="92" ht="15.05" customHeight="1"/>
    <row r="101" ht="15.05" customHeight="1"/>
    <row r="102" ht="15.05" customHeight="1"/>
    <row r="103" ht="15.05" customHeight="1"/>
    <row r="104" ht="15.05" customHeight="1"/>
    <row r="105" ht="15.05" customHeight="1"/>
    <row r="108" ht="15.05" customHeight="1"/>
    <row r="109" ht="15.05" customHeight="1"/>
  </sheetData>
  <mergeCells count="58">
    <mergeCell ref="A1:F2"/>
    <mergeCell ref="A3:F3"/>
    <mergeCell ref="A7:A8"/>
    <mergeCell ref="B7:B8"/>
    <mergeCell ref="C7:C8"/>
    <mergeCell ref="D7:D8"/>
    <mergeCell ref="E7:E8"/>
    <mergeCell ref="F7:F8"/>
    <mergeCell ref="E4:F4"/>
    <mergeCell ref="A19:A20"/>
    <mergeCell ref="B19:B20"/>
    <mergeCell ref="C19:C20"/>
    <mergeCell ref="D19:D20"/>
    <mergeCell ref="E19:E20"/>
    <mergeCell ref="A12:A14"/>
    <mergeCell ref="B12:B13"/>
    <mergeCell ref="C12:C14"/>
    <mergeCell ref="D12:D14"/>
    <mergeCell ref="E12:E14"/>
    <mergeCell ref="A31:A33"/>
    <mergeCell ref="B31:B33"/>
    <mergeCell ref="C31:C33"/>
    <mergeCell ref="D31:D33"/>
    <mergeCell ref="E31:E33"/>
    <mergeCell ref="A25:A26"/>
    <mergeCell ref="B25:B26"/>
    <mergeCell ref="C25:C26"/>
    <mergeCell ref="D25:D26"/>
    <mergeCell ref="E25:E26"/>
    <mergeCell ref="A37:A38"/>
    <mergeCell ref="B37:B38"/>
    <mergeCell ref="C37:C38"/>
    <mergeCell ref="D37:D38"/>
    <mergeCell ref="E37:E38"/>
    <mergeCell ref="A49:A51"/>
    <mergeCell ref="B49:B50"/>
    <mergeCell ref="C49:C51"/>
    <mergeCell ref="D49:D50"/>
    <mergeCell ref="E49:E51"/>
    <mergeCell ref="A47:A48"/>
    <mergeCell ref="B47:B48"/>
    <mergeCell ref="C47:C48"/>
    <mergeCell ref="D47:D48"/>
    <mergeCell ref="E47:E48"/>
    <mergeCell ref="E54:E55"/>
    <mergeCell ref="F54:F55"/>
    <mergeCell ref="F12:F14"/>
    <mergeCell ref="F19:F20"/>
    <mergeCell ref="F25:F26"/>
    <mergeCell ref="F31:F33"/>
    <mergeCell ref="F37:F38"/>
    <mergeCell ref="F47:F48"/>
    <mergeCell ref="F49:F51"/>
    <mergeCell ref="A72:C72"/>
    <mergeCell ref="A54:A55"/>
    <mergeCell ref="B54:B55"/>
    <mergeCell ref="C54:C55"/>
    <mergeCell ref="D54:D55"/>
  </mergeCells>
  <pageMargins left="0.7" right="0.25" top="0.75" bottom="0.75" header="0.3" footer="0.3"/>
  <pageSetup paperSize="9" scale="7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2021-01-26T05:53:38Z</dcterms:modified>
</cp:coreProperties>
</file>