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3" i="1"/>
  <c r="E46"/>
  <c r="F46"/>
  <c r="F53"/>
  <c r="E64"/>
  <c r="E62"/>
  <c r="E48"/>
  <c r="E42"/>
  <c r="E36"/>
  <c r="E30"/>
  <c r="E24"/>
  <c r="E19"/>
  <c r="E12"/>
  <c r="E7"/>
  <c r="E6" s="1"/>
  <c r="E17" l="1"/>
  <c r="E67" s="1"/>
  <c r="F64" l="1"/>
  <c r="F62"/>
  <c r="F48"/>
  <c r="F42"/>
  <c r="F36"/>
  <c r="F30"/>
  <c r="F24"/>
  <c r="F19"/>
  <c r="F12"/>
  <c r="F7"/>
  <c r="F17" l="1"/>
  <c r="F67" s="1"/>
  <c r="F6"/>
</calcChain>
</file>

<file path=xl/sharedStrings.xml><?xml version="1.0" encoding="utf-8"?>
<sst xmlns="http://schemas.openxmlformats.org/spreadsheetml/2006/main" count="122" uniqueCount="94">
  <si>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</si>
  <si>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</si>
  <si>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</si>
  <si>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</si>
  <si>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</si>
  <si>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</si>
  <si>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</si>
  <si>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</si>
  <si>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</si>
  <si>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</si>
  <si>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</si>
  <si>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</si>
  <si>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</si>
  <si>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</si>
  <si>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</si>
  <si>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</si>
  <si>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</si>
  <si>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</si>
  <si>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</si>
  <si>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</si>
  <si>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</si>
  <si>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</si>
  <si>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</si>
  <si>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</si>
  <si>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</si>
  <si>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</si>
  <si>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</si>
  <si>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</si>
  <si>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</si>
  <si>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</si>
  <si>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</si>
  <si>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</si>
  <si>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</si>
  <si>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</si>
  <si>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</si>
  <si>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</si>
  <si>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</si>
  <si>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</si>
  <si>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</si>
  <si>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</si>
  <si>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</si>
  <si>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</si>
  <si>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</si>
  <si>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</si>
  <si>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</si>
  <si>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</si>
  <si>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</si>
  <si>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</si>
  <si>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</si>
  <si>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</si>
  <si>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</si>
  <si>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</si>
  <si>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</si>
  <si>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</si>
  <si>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</si>
  <si>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</si>
  <si>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</si>
  <si>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</si>
  <si>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</si>
  <si>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</si>
  <si>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</si>
  <si>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</si>
  <si>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</si>
  <si>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</si>
  <si>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</si>
  <si>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</si>
  <si>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</si>
  <si>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</si>
  <si>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</si>
  <si>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</si>
  <si>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</si>
  <si>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</si>
  <si>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 xml:space="preserve">3.6. Подпрограмма      «Озеленение территории поселения»  </t>
  </si>
  <si>
    <t>19 6 01 90700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</si>
  <si>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</si>
  <si>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</si>
  <si>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</si>
  <si>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</si>
  <si>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предпринимательства»»</t>
  </si>
  <si>
    <t>04 1 01 90380</t>
  </si>
  <si>
    <t>5. Муниципальная Программа «Использование и охрана земель на территории Бодеевского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</si>
  <si>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</si>
  <si>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</si>
  <si>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</si>
  <si>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</si>
  <si>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</si>
  <si>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</si>
  <si>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</si>
  <si>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</si>
  <si>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</si>
  <si>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</si>
  <si>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</si>
  <si>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Гуньков С.Н.</t>
  </si>
  <si>
    <t>Отчет по муниципальным программам за  1 полугодие 2020 года  Бодеевского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</si>
</sst>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/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workbookViewId="0">
      <selection activeCell="A3" sqref="A3:F3"/>
    </sheetView>
  </sheetViews>
  <sheetFormatPr defaultRowHeight="15.05"/>
  <cols>
    <col min="1" max="1" width="49.77734375" customWidth="1"/>
    <col min="2" max="2" width="10.44140625" style="4" customWidth="1"/>
    <col min="3" max="3" width="15.109375" style="7" customWidth="1"/>
    <col min="4" max="4" width="7.21875" style="7" customWidth="1"/>
    <col min="5" max="5" width="16.21875" style="4" customWidth="1"/>
    <col min="6" max="6" width="16.5546875" customWidth="1"/>
  </cols>
  <sheetData>
    <row r="1" spans="1:6" ht="14.6" customHeight="1">
      <c r="A1" s="52" t="s">
        <v>93</v>
      </c>
      <c r="B1" s="52"/>
      <c r="C1" s="52"/>
      <c r="D1" s="52"/>
      <c r="E1" s="52"/>
      <c r="F1" s="52"/>
    </row>
    <row r="2" spans="1:6" ht="14.6" customHeight="1">
      <c r="A2" s="52"/>
      <c r="B2" s="52"/>
      <c r="C2" s="52"/>
      <c r="D2" s="52"/>
      <c r="E2" s="52"/>
      <c r="F2" s="52"/>
    </row>
    <row r="3" spans="1:6" ht="17.55" customHeight="1">
      <c r="A3" s="53" t="s">
        <v>88</v>
      </c>
      <c r="B3" s="53"/>
      <c r="C3" s="53"/>
      <c r="D3" s="53"/>
      <c r="E3" s="53"/>
      <c r="F3" s="53"/>
    </row>
    <row r="4" spans="1:6" ht="17.55" customHeight="1">
      <c r="A4" s="27"/>
      <c r="B4" s="27"/>
      <c r="C4" s="27"/>
      <c r="D4" s="27"/>
      <c r="E4" s="60" t="s">
        <v>90</v>
      </c>
      <c r="F4" s="60"/>
    </row>
    <row r="5" spans="1:6" ht="15.65">
      <c r="A5" s="48" t="s">
        <v>0</v>
      </c>
      <c r="B5" s="49" t="s">
        <v>1</v>
      </c>
      <c r="C5" s="49" t="s">
        <v>2</v>
      </c>
      <c r="D5" s="26" t="s">
        <v>3</v>
      </c>
      <c r="E5" s="49" t="s">
        <v>4</v>
      </c>
      <c r="F5" s="51" t="s">
        <v>89</v>
      </c>
    </row>
    <row r="6" spans="1:6" ht="31.3">
      <c r="A6" s="8" t="s">
        <v>5</v>
      </c>
      <c r="B6" s="12"/>
      <c r="C6" s="13" t="s">
        <v>6</v>
      </c>
      <c r="D6" s="13"/>
      <c r="E6" s="14">
        <f>E7+E12</f>
        <v>1708.5</v>
      </c>
      <c r="F6" s="14">
        <f>F7+F12</f>
        <v>791.3</v>
      </c>
    </row>
    <row r="7" spans="1:6" ht="15.05" customHeight="1">
      <c r="A7" s="54" t="s">
        <v>7</v>
      </c>
      <c r="B7" s="55"/>
      <c r="C7" s="57" t="s">
        <v>8</v>
      </c>
      <c r="D7" s="57"/>
      <c r="E7" s="59">
        <f>E9+E10+E11</f>
        <v>1326.5</v>
      </c>
      <c r="F7" s="59">
        <f>F9+F10+F11</f>
        <v>639.4</v>
      </c>
    </row>
    <row r="8" spans="1:6" ht="15.05" customHeight="1">
      <c r="A8" s="54"/>
      <c r="B8" s="56"/>
      <c r="C8" s="58"/>
      <c r="D8" s="58"/>
      <c r="E8" s="59"/>
      <c r="F8" s="59"/>
    </row>
    <row r="9" spans="1:6" ht="15.65">
      <c r="A9" s="44"/>
      <c r="B9" s="15" t="s">
        <v>9</v>
      </c>
      <c r="C9" s="16" t="s">
        <v>10</v>
      </c>
      <c r="D9" s="16">
        <v>100</v>
      </c>
      <c r="E9" s="47">
        <v>1146</v>
      </c>
      <c r="F9" s="47">
        <v>539.5</v>
      </c>
    </row>
    <row r="10" spans="1:6" ht="15.65">
      <c r="A10" s="44"/>
      <c r="B10" s="15" t="s">
        <v>9</v>
      </c>
      <c r="C10" s="16" t="s">
        <v>10</v>
      </c>
      <c r="D10" s="16">
        <v>200</v>
      </c>
      <c r="E10" s="47">
        <v>180.4</v>
      </c>
      <c r="F10" s="45">
        <v>99.9</v>
      </c>
    </row>
    <row r="11" spans="1:6" ht="15.65">
      <c r="A11" s="31"/>
      <c r="B11" s="15" t="s">
        <v>9</v>
      </c>
      <c r="C11" s="16" t="s">
        <v>10</v>
      </c>
      <c r="D11" s="16">
        <v>800</v>
      </c>
      <c r="E11" s="47">
        <v>0.1</v>
      </c>
      <c r="F11" s="47"/>
    </row>
    <row r="12" spans="1:6" ht="15.05" customHeight="1">
      <c r="A12" s="61" t="s">
        <v>11</v>
      </c>
      <c r="B12" s="55"/>
      <c r="C12" s="66" t="s">
        <v>12</v>
      </c>
      <c r="D12" s="66"/>
      <c r="E12" s="59">
        <f>E15+E16</f>
        <v>382</v>
      </c>
      <c r="F12" s="59">
        <f>F15+F16</f>
        <v>151.9</v>
      </c>
    </row>
    <row r="13" spans="1:6" ht="15.05" customHeight="1">
      <c r="A13" s="64"/>
      <c r="B13" s="65"/>
      <c r="C13" s="67"/>
      <c r="D13" s="67"/>
      <c r="E13" s="59"/>
      <c r="F13" s="59"/>
    </row>
    <row r="14" spans="1:6" ht="15.65">
      <c r="A14" s="64"/>
      <c r="B14" s="43"/>
      <c r="C14" s="68"/>
      <c r="D14" s="68"/>
      <c r="E14" s="59"/>
      <c r="F14" s="59"/>
    </row>
    <row r="15" spans="1:6" ht="15.65">
      <c r="A15" s="44"/>
      <c r="B15" s="15" t="s">
        <v>9</v>
      </c>
      <c r="C15" s="17" t="s">
        <v>13</v>
      </c>
      <c r="D15" s="17">
        <v>100</v>
      </c>
      <c r="E15" s="47">
        <v>299</v>
      </c>
      <c r="F15" s="47">
        <v>146.9</v>
      </c>
    </row>
    <row r="16" spans="1:6" ht="15.65">
      <c r="A16" s="32"/>
      <c r="B16" s="34" t="s">
        <v>9</v>
      </c>
      <c r="C16" s="17" t="s">
        <v>13</v>
      </c>
      <c r="D16" s="17">
        <v>200</v>
      </c>
      <c r="E16" s="47">
        <v>83</v>
      </c>
      <c r="F16" s="47">
        <v>5</v>
      </c>
    </row>
    <row r="17" spans="1:6" ht="31.3">
      <c r="A17" s="41" t="s">
        <v>14</v>
      </c>
      <c r="B17" s="12"/>
      <c r="C17" s="13" t="s">
        <v>15</v>
      </c>
      <c r="D17" s="13"/>
      <c r="E17" s="14">
        <f>E18+E19+E24+E30+E36+E40+E41+E42+E45</f>
        <v>3957.5</v>
      </c>
      <c r="F17" s="14">
        <f>F18+F19+F24+F30+F36+F40+F41+F42+F45</f>
        <v>2198.1</v>
      </c>
    </row>
    <row r="18" spans="1:6" ht="31.3">
      <c r="A18" s="42" t="s">
        <v>16</v>
      </c>
      <c r="B18" s="15" t="s">
        <v>17</v>
      </c>
      <c r="C18" s="16" t="s">
        <v>18</v>
      </c>
      <c r="D18" s="16">
        <v>100</v>
      </c>
      <c r="E18" s="47">
        <v>737</v>
      </c>
      <c r="F18" s="47">
        <v>376.6</v>
      </c>
    </row>
    <row r="19" spans="1:6" ht="15.05" customHeight="1">
      <c r="A19" s="61" t="s">
        <v>19</v>
      </c>
      <c r="B19" s="55"/>
      <c r="C19" s="57" t="s">
        <v>20</v>
      </c>
      <c r="D19" s="57"/>
      <c r="E19" s="63">
        <f>E21+E22+E23</f>
        <v>1168.0999999999999</v>
      </c>
      <c r="F19" s="63">
        <f>F21+F22+F23</f>
        <v>721.7</v>
      </c>
    </row>
    <row r="20" spans="1:6" ht="15.05" customHeight="1">
      <c r="A20" s="62"/>
      <c r="B20" s="56"/>
      <c r="C20" s="58"/>
      <c r="D20" s="58"/>
      <c r="E20" s="63"/>
      <c r="F20" s="63"/>
    </row>
    <row r="21" spans="1:6" ht="15.65">
      <c r="A21" s="32"/>
      <c r="B21" s="34" t="s">
        <v>21</v>
      </c>
      <c r="C21" s="16" t="s">
        <v>22</v>
      </c>
      <c r="D21" s="16">
        <v>100</v>
      </c>
      <c r="E21" s="46">
        <v>321</v>
      </c>
      <c r="F21" s="46">
        <v>191</v>
      </c>
    </row>
    <row r="22" spans="1:6" ht="15.65">
      <c r="A22" s="32"/>
      <c r="B22" s="34" t="s">
        <v>21</v>
      </c>
      <c r="C22" s="16" t="s">
        <v>22</v>
      </c>
      <c r="D22" s="16">
        <v>200</v>
      </c>
      <c r="E22" s="46">
        <v>846.1</v>
      </c>
      <c r="F22" s="46">
        <v>530.70000000000005</v>
      </c>
    </row>
    <row r="23" spans="1:6" ht="15.65">
      <c r="A23" s="32"/>
      <c r="B23" s="34" t="s">
        <v>21</v>
      </c>
      <c r="C23" s="16" t="s">
        <v>22</v>
      </c>
      <c r="D23" s="16">
        <v>800</v>
      </c>
      <c r="E23" s="46">
        <v>1</v>
      </c>
      <c r="F23" s="46"/>
    </row>
    <row r="24" spans="1:6" ht="15.05" customHeight="1">
      <c r="A24" s="69" t="s">
        <v>23</v>
      </c>
      <c r="B24" s="55"/>
      <c r="C24" s="57" t="s">
        <v>24</v>
      </c>
      <c r="D24" s="57"/>
      <c r="E24" s="63">
        <f>E26+E27+E29+E28</f>
        <v>1646.4</v>
      </c>
      <c r="F24" s="63">
        <f>F26+F27+F29+F28</f>
        <v>873.9</v>
      </c>
    </row>
    <row r="25" spans="1:6" ht="15.05" customHeight="1">
      <c r="A25" s="69"/>
      <c r="B25" s="56"/>
      <c r="C25" s="58"/>
      <c r="D25" s="58"/>
      <c r="E25" s="63"/>
      <c r="F25" s="63"/>
    </row>
    <row r="26" spans="1:6" ht="15.65">
      <c r="A26" s="42"/>
      <c r="B26" s="15" t="s">
        <v>25</v>
      </c>
      <c r="C26" s="16" t="s">
        <v>26</v>
      </c>
      <c r="D26" s="16">
        <v>100</v>
      </c>
      <c r="E26" s="46">
        <v>1329</v>
      </c>
      <c r="F26" s="46">
        <v>644.9</v>
      </c>
    </row>
    <row r="27" spans="1:6" ht="15.65">
      <c r="A27" s="42"/>
      <c r="B27" s="15" t="s">
        <v>25</v>
      </c>
      <c r="C27" s="16" t="s">
        <v>26</v>
      </c>
      <c r="D27" s="16">
        <v>200</v>
      </c>
      <c r="E27" s="46">
        <v>254.7</v>
      </c>
      <c r="F27" s="46">
        <v>166.3</v>
      </c>
    </row>
    <row r="28" spans="1:6" ht="15.65">
      <c r="A28" s="42"/>
      <c r="B28" s="15" t="s">
        <v>25</v>
      </c>
      <c r="C28" s="16" t="s">
        <v>26</v>
      </c>
      <c r="D28" s="16">
        <v>800</v>
      </c>
      <c r="E28" s="46">
        <v>1.3</v>
      </c>
      <c r="F28" s="46">
        <v>1.3</v>
      </c>
    </row>
    <row r="29" spans="1:6" ht="15.65">
      <c r="A29" s="42"/>
      <c r="B29" s="15" t="s">
        <v>25</v>
      </c>
      <c r="C29" s="16" t="s">
        <v>27</v>
      </c>
      <c r="D29" s="16">
        <v>800</v>
      </c>
      <c r="E29" s="46">
        <v>61.4</v>
      </c>
      <c r="F29" s="46">
        <v>61.4</v>
      </c>
    </row>
    <row r="30" spans="1:6" ht="15.05" customHeight="1">
      <c r="A30" s="69" t="s">
        <v>28</v>
      </c>
      <c r="B30" s="55"/>
      <c r="C30" s="57" t="s">
        <v>29</v>
      </c>
      <c r="D30" s="57"/>
      <c r="E30" s="59">
        <f>E33+E34+E35</f>
        <v>118</v>
      </c>
      <c r="F30" s="59">
        <f>F33+F34+F35</f>
        <v>60</v>
      </c>
    </row>
    <row r="31" spans="1:6" ht="15.05" customHeight="1">
      <c r="A31" s="69"/>
      <c r="B31" s="65"/>
      <c r="C31" s="70"/>
      <c r="D31" s="70"/>
      <c r="E31" s="59"/>
      <c r="F31" s="59"/>
    </row>
    <row r="32" spans="1:6" ht="15.05" customHeight="1">
      <c r="A32" s="69"/>
      <c r="B32" s="56"/>
      <c r="C32" s="58"/>
      <c r="D32" s="58"/>
      <c r="E32" s="59"/>
      <c r="F32" s="59"/>
    </row>
    <row r="33" spans="1:6" ht="15.65">
      <c r="A33" s="9"/>
      <c r="B33" s="33" t="s">
        <v>30</v>
      </c>
      <c r="C33" s="16" t="s">
        <v>31</v>
      </c>
      <c r="D33" s="35">
        <v>800</v>
      </c>
      <c r="E33" s="47">
        <v>1</v>
      </c>
      <c r="F33" s="47"/>
    </row>
    <row r="34" spans="1:6" ht="15.65">
      <c r="A34" s="9"/>
      <c r="B34" s="33" t="s">
        <v>32</v>
      </c>
      <c r="C34" s="16" t="s">
        <v>33</v>
      </c>
      <c r="D34" s="35">
        <v>700</v>
      </c>
      <c r="E34" s="47">
        <v>1</v>
      </c>
      <c r="F34" s="47"/>
    </row>
    <row r="35" spans="1:6" ht="15.65">
      <c r="A35" s="9"/>
      <c r="B35" s="33" t="s">
        <v>21</v>
      </c>
      <c r="C35" s="16" t="s">
        <v>34</v>
      </c>
      <c r="D35" s="35">
        <v>500</v>
      </c>
      <c r="E35" s="47">
        <v>116</v>
      </c>
      <c r="F35" s="47">
        <v>60</v>
      </c>
    </row>
    <row r="36" spans="1:6" ht="15.05" customHeight="1">
      <c r="A36" s="77" t="s">
        <v>35</v>
      </c>
      <c r="B36" s="79"/>
      <c r="C36" s="57" t="s">
        <v>36</v>
      </c>
      <c r="D36" s="57"/>
      <c r="E36" s="59">
        <f>E38+E39</f>
        <v>37</v>
      </c>
      <c r="F36" s="59">
        <f>F38+F39</f>
        <v>5.5</v>
      </c>
    </row>
    <row r="37" spans="1:6" ht="15.05" customHeight="1">
      <c r="A37" s="78"/>
      <c r="B37" s="80"/>
      <c r="C37" s="58"/>
      <c r="D37" s="58"/>
      <c r="E37" s="59"/>
      <c r="F37" s="59"/>
    </row>
    <row r="38" spans="1:6" ht="15.65">
      <c r="A38" s="39"/>
      <c r="B38" s="40" t="s">
        <v>37</v>
      </c>
      <c r="C38" s="16" t="s">
        <v>38</v>
      </c>
      <c r="D38" s="36">
        <v>200</v>
      </c>
      <c r="E38" s="47">
        <v>27</v>
      </c>
      <c r="F38" s="47">
        <v>5.5</v>
      </c>
    </row>
    <row r="39" spans="1:6" ht="15.65">
      <c r="A39" s="39"/>
      <c r="B39" s="40" t="s">
        <v>39</v>
      </c>
      <c r="C39" s="16" t="s">
        <v>40</v>
      </c>
      <c r="D39" s="36">
        <v>200</v>
      </c>
      <c r="E39" s="47">
        <v>10</v>
      </c>
      <c r="F39" s="47"/>
    </row>
    <row r="40" spans="1:6" ht="31.3">
      <c r="A40" s="42" t="s">
        <v>41</v>
      </c>
      <c r="B40" s="15" t="s">
        <v>42</v>
      </c>
      <c r="C40" s="16" t="s">
        <v>43</v>
      </c>
      <c r="D40" s="16">
        <v>300</v>
      </c>
      <c r="E40" s="47">
        <v>68</v>
      </c>
      <c r="F40" s="47">
        <v>34.1</v>
      </c>
    </row>
    <row r="41" spans="1:6" ht="31.3">
      <c r="A41" s="42" t="s">
        <v>44</v>
      </c>
      <c r="B41" s="15" t="s">
        <v>45</v>
      </c>
      <c r="C41" s="16" t="s">
        <v>46</v>
      </c>
      <c r="D41" s="16">
        <v>200</v>
      </c>
      <c r="E41" s="47">
        <v>87.2</v>
      </c>
      <c r="F41" s="47">
        <v>87.2</v>
      </c>
    </row>
    <row r="42" spans="1:6" ht="47">
      <c r="A42" s="42" t="s">
        <v>47</v>
      </c>
      <c r="B42" s="15"/>
      <c r="C42" s="16" t="s">
        <v>48</v>
      </c>
      <c r="D42" s="16"/>
      <c r="E42" s="47">
        <f>E43+E44</f>
        <v>80.800000000000011</v>
      </c>
      <c r="F42" s="47">
        <f>F43+F44</f>
        <v>39.1</v>
      </c>
    </row>
    <row r="43" spans="1:6" ht="15.65">
      <c r="A43" s="42"/>
      <c r="B43" s="15" t="s">
        <v>49</v>
      </c>
      <c r="C43" s="16" t="s">
        <v>50</v>
      </c>
      <c r="D43" s="16">
        <v>100</v>
      </c>
      <c r="E43" s="47">
        <v>75.900000000000006</v>
      </c>
      <c r="F43" s="47">
        <v>37.9</v>
      </c>
    </row>
    <row r="44" spans="1:6" ht="15.65">
      <c r="A44" s="42"/>
      <c r="B44" s="15" t="s">
        <v>49</v>
      </c>
      <c r="C44" s="16" t="s">
        <v>50</v>
      </c>
      <c r="D44" s="16">
        <v>200</v>
      </c>
      <c r="E44" s="47">
        <v>4.9000000000000004</v>
      </c>
      <c r="F44" s="47">
        <v>1.2</v>
      </c>
    </row>
    <row r="45" spans="1:6" ht="47">
      <c r="A45" s="42" t="s">
        <v>51</v>
      </c>
      <c r="B45" s="15" t="s">
        <v>52</v>
      </c>
      <c r="C45" s="16" t="s">
        <v>53</v>
      </c>
      <c r="D45" s="16">
        <v>200</v>
      </c>
      <c r="E45" s="47">
        <v>15</v>
      </c>
      <c r="F45" s="47"/>
    </row>
    <row r="46" spans="1:6" ht="15.05" customHeight="1">
      <c r="A46" s="71" t="s">
        <v>54</v>
      </c>
      <c r="B46" s="72"/>
      <c r="C46" s="74" t="s">
        <v>55</v>
      </c>
      <c r="D46" s="74"/>
      <c r="E46" s="76">
        <f>E48+E53+E57+E58+E59+E60+E61</f>
        <v>3547.2000000000003</v>
      </c>
      <c r="F46" s="76">
        <f>F48+F53+F57+F58+F59+F60+F61</f>
        <v>860.7</v>
      </c>
    </row>
    <row r="47" spans="1:6" ht="15.05" customHeight="1">
      <c r="A47" s="71"/>
      <c r="B47" s="73"/>
      <c r="C47" s="75"/>
      <c r="D47" s="75"/>
      <c r="E47" s="76"/>
      <c r="F47" s="76"/>
    </row>
    <row r="48" spans="1:6" ht="15.05" customHeight="1">
      <c r="A48" s="81" t="s">
        <v>56</v>
      </c>
      <c r="B48" s="83"/>
      <c r="C48" s="66" t="s">
        <v>57</v>
      </c>
      <c r="D48" s="66"/>
      <c r="E48" s="59">
        <f>E51+E52</f>
        <v>1965.2</v>
      </c>
      <c r="F48" s="59">
        <f>F51+F52</f>
        <v>0</v>
      </c>
    </row>
    <row r="49" spans="1:6" ht="15.05" customHeight="1">
      <c r="A49" s="82"/>
      <c r="B49" s="84"/>
      <c r="C49" s="67"/>
      <c r="D49" s="67"/>
      <c r="E49" s="59"/>
      <c r="F49" s="59"/>
    </row>
    <row r="50" spans="1:6" ht="15.65">
      <c r="A50" s="82"/>
      <c r="B50" s="37"/>
      <c r="C50" s="67"/>
      <c r="D50" s="38"/>
      <c r="E50" s="59"/>
      <c r="F50" s="59"/>
    </row>
    <row r="51" spans="1:6" ht="15.65">
      <c r="A51" s="10"/>
      <c r="B51" s="18" t="s">
        <v>58</v>
      </c>
      <c r="C51" s="16" t="s">
        <v>59</v>
      </c>
      <c r="D51" s="16">
        <v>200</v>
      </c>
      <c r="E51" s="47">
        <v>1965.2</v>
      </c>
      <c r="F51" s="47"/>
    </row>
    <row r="52" spans="1:6" ht="15.65">
      <c r="A52" s="10"/>
      <c r="B52" s="18" t="s">
        <v>58</v>
      </c>
      <c r="C52" s="16" t="s">
        <v>60</v>
      </c>
      <c r="D52" s="16">
        <v>200</v>
      </c>
      <c r="E52" s="47"/>
      <c r="F52" s="47"/>
    </row>
    <row r="53" spans="1:6" ht="15.05" customHeight="1">
      <c r="A53" s="61" t="s">
        <v>61</v>
      </c>
      <c r="B53" s="55"/>
      <c r="C53" s="57" t="s">
        <v>62</v>
      </c>
      <c r="D53" s="57"/>
      <c r="E53" s="63">
        <f>E55+E56</f>
        <v>500.4</v>
      </c>
      <c r="F53" s="63">
        <f>F55+F56</f>
        <v>366.3</v>
      </c>
    </row>
    <row r="54" spans="1:6" ht="15.05" customHeight="1">
      <c r="A54" s="62"/>
      <c r="B54" s="56"/>
      <c r="C54" s="58"/>
      <c r="D54" s="58"/>
      <c r="E54" s="63"/>
      <c r="F54" s="63"/>
    </row>
    <row r="55" spans="1:6" ht="15.65">
      <c r="A55" s="44"/>
      <c r="B55" s="15" t="s">
        <v>63</v>
      </c>
      <c r="C55" s="16" t="s">
        <v>64</v>
      </c>
      <c r="D55" s="16">
        <v>200</v>
      </c>
      <c r="E55" s="46">
        <v>406.5</v>
      </c>
      <c r="F55" s="46">
        <v>320.8</v>
      </c>
    </row>
    <row r="56" spans="1:6" ht="15.65">
      <c r="A56" s="44"/>
      <c r="B56" s="15" t="s">
        <v>63</v>
      </c>
      <c r="C56" s="16" t="s">
        <v>65</v>
      </c>
      <c r="D56" s="16">
        <v>200</v>
      </c>
      <c r="E56" s="46">
        <v>93.9</v>
      </c>
      <c r="F56" s="46">
        <v>45.5</v>
      </c>
    </row>
    <row r="57" spans="1:6" ht="31.3">
      <c r="A57" s="31" t="s">
        <v>66</v>
      </c>
      <c r="B57" s="33" t="s">
        <v>63</v>
      </c>
      <c r="C57" s="16" t="s">
        <v>67</v>
      </c>
      <c r="D57" s="16">
        <v>200</v>
      </c>
      <c r="E57" s="47">
        <v>732.7</v>
      </c>
      <c r="F57" s="47">
        <v>146.9</v>
      </c>
    </row>
    <row r="58" spans="1:6" ht="31.3">
      <c r="A58" s="42" t="s">
        <v>68</v>
      </c>
      <c r="B58" s="15" t="s">
        <v>63</v>
      </c>
      <c r="C58" s="16" t="s">
        <v>69</v>
      </c>
      <c r="D58" s="16">
        <v>200</v>
      </c>
      <c r="E58" s="47">
        <v>100</v>
      </c>
      <c r="F58" s="47">
        <v>100</v>
      </c>
    </row>
    <row r="59" spans="1:6" ht="47">
      <c r="A59" s="42" t="s">
        <v>70</v>
      </c>
      <c r="B59" s="15" t="s">
        <v>63</v>
      </c>
      <c r="C59" s="16" t="s">
        <v>71</v>
      </c>
      <c r="D59" s="16">
        <v>200</v>
      </c>
      <c r="E59" s="47">
        <v>9.4</v>
      </c>
      <c r="F59" s="47">
        <v>9</v>
      </c>
    </row>
    <row r="60" spans="1:6" ht="31.3">
      <c r="A60" s="42" t="s">
        <v>72</v>
      </c>
      <c r="B60" s="15" t="s">
        <v>63</v>
      </c>
      <c r="C60" s="16" t="s">
        <v>73</v>
      </c>
      <c r="D60" s="16">
        <v>200</v>
      </c>
      <c r="E60" s="47">
        <v>238.5</v>
      </c>
      <c r="F60" s="47">
        <v>238.5</v>
      </c>
    </row>
    <row r="61" spans="1:6" ht="31.3">
      <c r="A61" s="42" t="s">
        <v>74</v>
      </c>
      <c r="B61" s="15" t="s">
        <v>45</v>
      </c>
      <c r="C61" s="17" t="s">
        <v>75</v>
      </c>
      <c r="D61" s="17">
        <v>200</v>
      </c>
      <c r="E61" s="47">
        <v>1</v>
      </c>
      <c r="F61" s="47"/>
    </row>
    <row r="62" spans="1:6" ht="47">
      <c r="A62" s="41" t="s">
        <v>76</v>
      </c>
      <c r="B62" s="19"/>
      <c r="C62" s="20" t="s">
        <v>77</v>
      </c>
      <c r="D62" s="20"/>
      <c r="E62" s="14">
        <f>E63</f>
        <v>1</v>
      </c>
      <c r="F62" s="14">
        <f>F63</f>
        <v>0</v>
      </c>
    </row>
    <row r="63" spans="1:6" ht="31.3">
      <c r="A63" s="42" t="s">
        <v>78</v>
      </c>
      <c r="B63" s="21" t="s">
        <v>45</v>
      </c>
      <c r="C63" s="22" t="s">
        <v>79</v>
      </c>
      <c r="D63" s="22">
        <v>200</v>
      </c>
      <c r="E63" s="47">
        <v>1</v>
      </c>
      <c r="F63" s="47"/>
    </row>
    <row r="64" spans="1:6" ht="47">
      <c r="A64" s="41" t="s">
        <v>80</v>
      </c>
      <c r="B64" s="21"/>
      <c r="C64" s="20" t="s">
        <v>81</v>
      </c>
      <c r="D64" s="22"/>
      <c r="E64" s="14">
        <f>E65</f>
        <v>15</v>
      </c>
      <c r="F64" s="14">
        <f>F65</f>
        <v>0</v>
      </c>
    </row>
    <row r="65" spans="1:6" ht="31.3">
      <c r="A65" s="42" t="s">
        <v>82</v>
      </c>
      <c r="B65" s="21" t="s">
        <v>45</v>
      </c>
      <c r="C65" s="22" t="s">
        <v>83</v>
      </c>
      <c r="D65" s="22">
        <v>200</v>
      </c>
      <c r="E65" s="47">
        <v>15</v>
      </c>
      <c r="F65" s="47"/>
    </row>
    <row r="66" spans="1:6" ht="31.3">
      <c r="A66" s="11" t="s">
        <v>84</v>
      </c>
      <c r="B66" s="23" t="s">
        <v>85</v>
      </c>
      <c r="C66" s="24" t="s">
        <v>86</v>
      </c>
      <c r="D66" s="24">
        <v>800</v>
      </c>
      <c r="E66" s="14">
        <v>100</v>
      </c>
      <c r="F66" s="14"/>
    </row>
    <row r="67" spans="1:6" ht="15.65">
      <c r="A67" s="8" t="s">
        <v>87</v>
      </c>
      <c r="B67" s="12"/>
      <c r="C67" s="13"/>
      <c r="D67" s="13"/>
      <c r="E67" s="25">
        <f>E6+E17+E46+E62+E64+E66</f>
        <v>9329.2000000000007</v>
      </c>
      <c r="F67" s="25">
        <f>F6+F17+F46+F62+F64+F66</f>
        <v>3850.0999999999995</v>
      </c>
    </row>
    <row r="68" spans="1:6" ht="15.05" customHeight="1">
      <c r="A68" s="1"/>
      <c r="B68" s="2"/>
      <c r="C68" s="3"/>
      <c r="D68" s="3"/>
    </row>
    <row r="69" spans="1:6">
      <c r="A69" s="30" t="s">
        <v>91</v>
      </c>
      <c r="B69" s="28"/>
      <c r="C69" s="28"/>
      <c r="D69" s="28" t="s">
        <v>92</v>
      </c>
      <c r="E69" s="50"/>
      <c r="F69" s="28"/>
    </row>
    <row r="70" spans="1:6" ht="17.55">
      <c r="A70" s="29"/>
      <c r="B70" s="28"/>
      <c r="C70" s="28"/>
      <c r="D70" s="28"/>
      <c r="E70" s="50"/>
      <c r="F70" s="28"/>
    </row>
    <row r="71" spans="1:6">
      <c r="A71" s="85"/>
      <c r="B71" s="85"/>
      <c r="C71" s="85"/>
      <c r="D71" s="6"/>
      <c r="E71" s="5"/>
    </row>
    <row r="73" spans="1:6" ht="15.05" customHeight="1"/>
    <row r="74" spans="1:6" ht="15.05" customHeight="1"/>
    <row r="78" spans="1:6" ht="15.05" customHeight="1"/>
    <row r="79" spans="1:6" ht="15.05" customHeight="1"/>
    <row r="84" ht="15.05" customHeight="1"/>
    <row r="85" ht="15.05" customHeight="1"/>
    <row r="86" ht="15.05" customHeight="1"/>
    <row r="90" ht="15.05" customHeight="1"/>
    <row r="91" ht="15.05" customHeight="1"/>
    <row r="100" ht="15.05" customHeight="1"/>
    <row r="101" ht="15.05" customHeight="1"/>
    <row r="102" ht="15.05" customHeight="1"/>
    <row r="103" ht="15.05" customHeight="1"/>
    <row r="104" ht="15.05" customHeight="1"/>
    <row r="107" ht="15.05" customHeight="1"/>
    <row r="108" ht="15.05" customHeight="1"/>
  </sheetData>
  <mergeCells count="58">
    <mergeCell ref="F53:F54"/>
    <mergeCell ref="A71:C71"/>
    <mergeCell ref="A53:A54"/>
    <mergeCell ref="B53:B54"/>
    <mergeCell ref="C53:C54"/>
    <mergeCell ref="D53:D54"/>
    <mergeCell ref="E53:E54"/>
    <mergeCell ref="F12:F14"/>
    <mergeCell ref="F19:F20"/>
    <mergeCell ref="F24:F25"/>
    <mergeCell ref="F30:F32"/>
    <mergeCell ref="F48:F50"/>
    <mergeCell ref="F36:F37"/>
    <mergeCell ref="F46:F47"/>
    <mergeCell ref="A48:A50"/>
    <mergeCell ref="B48:B49"/>
    <mergeCell ref="C48:C50"/>
    <mergeCell ref="D48:D49"/>
    <mergeCell ref="E48:E50"/>
    <mergeCell ref="A36:A37"/>
    <mergeCell ref="B36:B37"/>
    <mergeCell ref="C36:C37"/>
    <mergeCell ref="D36:D37"/>
    <mergeCell ref="E36:E37"/>
    <mergeCell ref="A46:A47"/>
    <mergeCell ref="B46:B47"/>
    <mergeCell ref="C46:C47"/>
    <mergeCell ref="D46:D47"/>
    <mergeCell ref="E46:E47"/>
    <mergeCell ref="A24:A25"/>
    <mergeCell ref="B24:B25"/>
    <mergeCell ref="C24:C25"/>
    <mergeCell ref="D24:D25"/>
    <mergeCell ref="E24:E25"/>
    <mergeCell ref="A30:A32"/>
    <mergeCell ref="B30:B32"/>
    <mergeCell ref="C30:C32"/>
    <mergeCell ref="D30:D32"/>
    <mergeCell ref="E30:E32"/>
    <mergeCell ref="A12:A14"/>
    <mergeCell ref="B12:B13"/>
    <mergeCell ref="C12:C14"/>
    <mergeCell ref="D12:D14"/>
    <mergeCell ref="E12:E14"/>
    <mergeCell ref="A19:A20"/>
    <mergeCell ref="B19:B20"/>
    <mergeCell ref="C19:C20"/>
    <mergeCell ref="D19:D20"/>
    <mergeCell ref="E19:E20"/>
    <mergeCell ref="A1:F2"/>
    <mergeCell ref="A3:F3"/>
    <mergeCell ref="A7:A8"/>
    <mergeCell ref="B7:B8"/>
    <mergeCell ref="C7:C8"/>
    <mergeCell ref="D7:D8"/>
    <mergeCell ref="E7:E8"/>
    <mergeCell ref="F7:F8"/>
    <mergeCell ref="E4:F4"/>
  </mergeCells>
  <pageMargins left="0.7" right="0.25" top="0.75" bottom="0.75" header="0.3" footer="0.3"/>
  <pageSetup paperSize="9" scale="7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2020-07-13T08:33:30Z</dcterms:modified>
</cp:coreProperties>
</file>