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13" windowWidth="15126" windowHeight="801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Лист1!$A$1:$F$66</definedName>
  </definedNames>
  <calcPr calcId="124519"/>
</workbook>
</file>

<file path=xl/calcChain.xml><?xml version="1.0" encoding="utf-8"?>
<calcChain xmlns="http://schemas.openxmlformats.org/spreadsheetml/2006/main">
  <c r="F7" i="1"/>
  <c r="E7"/>
  <c r="F23"/>
  <c r="E23"/>
  <c r="F59" l="1"/>
  <c r="E59"/>
  <c r="F57"/>
  <c r="E57"/>
  <c r="F55"/>
  <c r="E55"/>
  <c r="F50"/>
  <c r="E50"/>
  <c r="F46"/>
  <c r="E46"/>
  <c r="F40"/>
  <c r="E40"/>
  <c r="F34"/>
  <c r="E34"/>
  <c r="F28"/>
  <c r="E28"/>
  <c r="F18"/>
  <c r="E18"/>
  <c r="F11"/>
  <c r="E11"/>
  <c r="E44" l="1"/>
  <c r="F44"/>
  <c r="F6"/>
  <c r="E6"/>
  <c r="E16"/>
  <c r="F16"/>
  <c r="E62" l="1"/>
  <c r="F62"/>
</calcChain>
</file>

<file path=xl/sharedStrings.xml><?xml version="1.0" encoding="utf-8"?>
<sst xmlns="http://schemas.openxmlformats.org/spreadsheetml/2006/main" count="115" uniqueCount="93">
  <si>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</si>
  <si>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</si>
  <si>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</si>
  <si>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</si>
  <si>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</si>
  <si>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</si>
  <si>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</si>
  <si>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</si>
  <si>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</si>
  <si>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</si>
  <si>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</si>
  <si>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</si>
  <si>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</si>
  <si>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</si>
  <si>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</si>
  <si>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</si>
  <si>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</si>
  <si>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</si>
  <si>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</si>
  <si>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</si>
  <si>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</si>
  <si>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</si>
  <si>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</si>
  <si>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</si>
  <si>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</si>
  <si>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</si>
  <si>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</si>
  <si>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</si>
  <si>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</si>
  <si>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</si>
  <si>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</si>
  <si>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</si>
  <si>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</si>
  <si>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</si>
  <si>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</si>
  <si>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</si>
  <si>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</si>
  <si>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</si>
  <si>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</si>
  <si>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</si>
  <si>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</si>
  <si>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</si>
  <si>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</si>
  <si>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</si>
  <si>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</si>
  <si>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</si>
  <si>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</si>
  <si>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</si>
  <si>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</si>
  <si>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</si>
  <si>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</si>
  <si>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2.9.Подпрограмма   «Обеспечение условий для развития на территории поселения физической культуры и массового спорта»</t>
  </si>
  <si>
    <t>1101</t>
  </si>
  <si>
    <t>16 9 01 90410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</si>
  <si>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</si>
  <si>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</si>
  <si>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</si>
  <si>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</si>
  <si>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</si>
  <si>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</si>
  <si>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</si>
  <si>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</si>
  <si>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</si>
  <si>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</si>
  <si>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</si>
  <si>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</si>
  <si>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</si>
  <si>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</si>
  <si>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 xml:space="preserve">3.6. Подпрограмма      «Озеленение территории поселения»  </t>
  </si>
  <si>
    <t>19 6 01 90700</t>
  </si>
  <si>
    <t>04 0 00 00000</t>
  </si>
  <si>
    <t>4.1.Подпрограмма               «Развитие и поддержка малого и среднего предпринимательства»»</t>
  </si>
  <si>
    <t>5. Муниципальная Программа «Использование и охрана земель на территории Бодеевского сельского поселения»</t>
  </si>
  <si>
    <t>05 0 00 00000</t>
  </si>
  <si>
    <t>5.1.Подпрограмма               «Повышение эффективности использования и охраны земель»</t>
  </si>
  <si>
    <t>05 1 01 90390</t>
  </si>
  <si>
    <t>0107</t>
  </si>
  <si>
    <t>99 1 01 92070</t>
  </si>
  <si>
    <t>В С Е Г О</t>
  </si>
  <si>
    <t xml:space="preserve"> сельского поселения </t>
  </si>
  <si>
    <t>Факт</t>
  </si>
  <si>
    <t>(тыс.рублей)</t>
  </si>
  <si>
    <t>Глава Бодеевского сельского поселения:</t>
  </si>
  <si>
    <t>04 1 01 98500</t>
  </si>
  <si>
    <t>19 3 01 00000</t>
  </si>
  <si>
    <t>4. Муниципальная Программа «Развитие и поддержка малого и среднего предпринимательства на территории Бодеевского сельского поселения»</t>
  </si>
  <si>
    <t>6. Муниципальная Программа «Развитие транспортной системы»</t>
  </si>
  <si>
    <t>24 0 00 00000</t>
  </si>
  <si>
    <t>6.2.Подпрограмма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</si>
  <si>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24 2 01 81290</t>
  </si>
  <si>
    <t>7. Непрограммные расходы органов местного самоуправления</t>
  </si>
  <si>
    <t>Отчет по муниципальным программам за   1 квартал 2021 года  Бодеевского</t>
  </si>
  <si>
    <t xml:space="preserve">С.Н.Гуньков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</si>
</sst>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 CYR"/>
      <family val="2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/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/>
    </xf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 indent="2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0" fillId="0" borderId="0" xfId="0" applyFill="1"/>
    <xf numFmtId="0" fontId="3" fillId="0" borderId="0" xfId="0" applyFont="1" applyAlignment="1">
      <alignment horizontal="left" vertical="top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zoomScale="87" zoomScaleNormal="87" workbookViewId="0">
      <selection activeCell="F18" sqref="F18:F19"/>
    </sheetView>
  </sheetViews>
  <sheetFormatPr defaultRowHeight="15.05"/>
  <cols>
    <col min="1" max="1" width="88.6640625" style="45" customWidth="1"/>
    <col min="2" max="2" width="10.44140625" style="1" customWidth="1"/>
    <col min="3" max="3" width="15.109375" style="3" customWidth="1"/>
    <col min="4" max="4" width="7.21875" style="3" customWidth="1"/>
    <col min="5" max="5" width="18" style="45" customWidth="1"/>
    <col min="6" max="6" width="19.33203125" style="45" customWidth="1"/>
  </cols>
  <sheetData>
    <row r="1" spans="1:6" ht="14.6" customHeight="1">
      <c r="A1" s="69" t="s">
        <v>91</v>
      </c>
      <c r="B1" s="69"/>
      <c r="C1" s="69"/>
      <c r="D1" s="69"/>
      <c r="E1" s="69"/>
      <c r="F1" s="69"/>
    </row>
    <row r="2" spans="1:6" ht="14.6" customHeight="1">
      <c r="A2" s="69"/>
      <c r="B2" s="69"/>
      <c r="C2" s="69"/>
      <c r="D2" s="69"/>
      <c r="E2" s="69"/>
      <c r="F2" s="69"/>
    </row>
    <row r="3" spans="1:6" ht="17.55" customHeight="1">
      <c r="A3" s="70" t="s">
        <v>79</v>
      </c>
      <c r="B3" s="70"/>
      <c r="C3" s="70"/>
      <c r="D3" s="70"/>
      <c r="E3" s="70"/>
      <c r="F3" s="70"/>
    </row>
    <row r="4" spans="1:6" ht="17.55" customHeight="1">
      <c r="A4" s="30"/>
      <c r="B4" s="17"/>
      <c r="C4" s="13"/>
      <c r="D4" s="17"/>
      <c r="E4" s="74" t="s">
        <v>81</v>
      </c>
      <c r="F4" s="74"/>
    </row>
    <row r="5" spans="1:6" ht="15.65">
      <c r="A5" s="31" t="s">
        <v>0</v>
      </c>
      <c r="B5" s="15" t="s">
        <v>1</v>
      </c>
      <c r="C5" s="7" t="s">
        <v>2</v>
      </c>
      <c r="D5" s="15" t="s">
        <v>3</v>
      </c>
      <c r="E5" s="75" t="s">
        <v>4</v>
      </c>
      <c r="F5" s="75" t="s">
        <v>80</v>
      </c>
    </row>
    <row r="6" spans="1:6" ht="15.65">
      <c r="A6" s="32" t="s">
        <v>5</v>
      </c>
      <c r="B6" s="4"/>
      <c r="C6" s="28" t="s">
        <v>6</v>
      </c>
      <c r="D6" s="5"/>
      <c r="E6" s="76">
        <f>E7+E11</f>
        <v>4410.1000000000004</v>
      </c>
      <c r="F6" s="76">
        <f>F7+F11</f>
        <v>429.5</v>
      </c>
    </row>
    <row r="7" spans="1:6" ht="15.05" customHeight="1">
      <c r="A7" s="71" t="s">
        <v>7</v>
      </c>
      <c r="B7" s="72"/>
      <c r="C7" s="51" t="s">
        <v>8</v>
      </c>
      <c r="D7" s="53"/>
      <c r="E7" s="77">
        <f>E9+E10</f>
        <v>3994.1</v>
      </c>
      <c r="F7" s="77">
        <f>F9+F10</f>
        <v>357.5</v>
      </c>
    </row>
    <row r="8" spans="1:6" ht="15.05" customHeight="1">
      <c r="A8" s="71"/>
      <c r="B8" s="73"/>
      <c r="C8" s="52"/>
      <c r="D8" s="54"/>
      <c r="E8" s="77"/>
      <c r="F8" s="77"/>
    </row>
    <row r="9" spans="1:6" ht="15.65">
      <c r="A9" s="33"/>
      <c r="B9" s="4" t="s">
        <v>9</v>
      </c>
      <c r="C9" s="7" t="s">
        <v>10</v>
      </c>
      <c r="D9" s="6">
        <v>100</v>
      </c>
      <c r="E9" s="78">
        <v>1229.0999999999999</v>
      </c>
      <c r="F9" s="78">
        <v>269.8</v>
      </c>
    </row>
    <row r="10" spans="1:6" ht="15.65">
      <c r="A10" s="33"/>
      <c r="B10" s="4" t="s">
        <v>9</v>
      </c>
      <c r="C10" s="7" t="s">
        <v>10</v>
      </c>
      <c r="D10" s="6">
        <v>200</v>
      </c>
      <c r="E10" s="78">
        <v>2765</v>
      </c>
      <c r="F10" s="78">
        <v>87.7</v>
      </c>
    </row>
    <row r="11" spans="1:6" ht="15.05" customHeight="1">
      <c r="A11" s="47" t="s">
        <v>11</v>
      </c>
      <c r="B11" s="49"/>
      <c r="C11" s="51" t="s">
        <v>12</v>
      </c>
      <c r="D11" s="51"/>
      <c r="E11" s="77">
        <f>E14+E15</f>
        <v>416</v>
      </c>
      <c r="F11" s="77">
        <f>F14+F15</f>
        <v>72</v>
      </c>
    </row>
    <row r="12" spans="1:6" ht="15.05" customHeight="1">
      <c r="A12" s="68"/>
      <c r="B12" s="65"/>
      <c r="C12" s="66"/>
      <c r="D12" s="66"/>
      <c r="E12" s="77"/>
      <c r="F12" s="77"/>
    </row>
    <row r="13" spans="1:6" ht="15.65">
      <c r="A13" s="68"/>
      <c r="B13" s="27"/>
      <c r="C13" s="52"/>
      <c r="D13" s="52"/>
      <c r="E13" s="77"/>
      <c r="F13" s="77"/>
    </row>
    <row r="14" spans="1:6" ht="15.65">
      <c r="A14" s="33"/>
      <c r="B14" s="4" t="s">
        <v>9</v>
      </c>
      <c r="C14" s="7" t="s">
        <v>13</v>
      </c>
      <c r="D14" s="7">
        <v>100</v>
      </c>
      <c r="E14" s="78">
        <v>319</v>
      </c>
      <c r="F14" s="78">
        <v>69.5</v>
      </c>
    </row>
    <row r="15" spans="1:6" ht="15.65">
      <c r="A15" s="34"/>
      <c r="B15" s="23" t="s">
        <v>9</v>
      </c>
      <c r="C15" s="7" t="s">
        <v>13</v>
      </c>
      <c r="D15" s="7">
        <v>200</v>
      </c>
      <c r="E15" s="78">
        <v>97</v>
      </c>
      <c r="F15" s="78">
        <v>2.5</v>
      </c>
    </row>
    <row r="16" spans="1:6" ht="15.65">
      <c r="A16" s="32" t="s">
        <v>14</v>
      </c>
      <c r="B16" s="4"/>
      <c r="C16" s="28" t="s">
        <v>15</v>
      </c>
      <c r="D16" s="5"/>
      <c r="E16" s="76">
        <f>E17+E18+E23+E28+E34+E38+E39+E40+E43</f>
        <v>6677.4000000000005</v>
      </c>
      <c r="F16" s="76">
        <f>F17+F18+F23+F28+F34+F38+F39+F40+F43</f>
        <v>913.00000000000011</v>
      </c>
    </row>
    <row r="17" spans="1:6" ht="31.3">
      <c r="A17" s="35" t="s">
        <v>16</v>
      </c>
      <c r="B17" s="4" t="s">
        <v>17</v>
      </c>
      <c r="C17" s="7" t="s">
        <v>18</v>
      </c>
      <c r="D17" s="6">
        <v>100</v>
      </c>
      <c r="E17" s="78">
        <v>728.5</v>
      </c>
      <c r="F17" s="78">
        <v>172.8</v>
      </c>
    </row>
    <row r="18" spans="1:6" ht="15.05" customHeight="1">
      <c r="A18" s="47" t="s">
        <v>19</v>
      </c>
      <c r="B18" s="49"/>
      <c r="C18" s="51" t="s">
        <v>20</v>
      </c>
      <c r="D18" s="53"/>
      <c r="E18" s="77">
        <f>E20+E21+E22</f>
        <v>929.8</v>
      </c>
      <c r="F18" s="77">
        <f>F20+F21+F22</f>
        <v>175</v>
      </c>
    </row>
    <row r="19" spans="1:6" ht="15.05" customHeight="1">
      <c r="A19" s="48"/>
      <c r="B19" s="50"/>
      <c r="C19" s="52"/>
      <c r="D19" s="54"/>
      <c r="E19" s="77"/>
      <c r="F19" s="77"/>
    </row>
    <row r="20" spans="1:6" ht="15.65">
      <c r="A20" s="34"/>
      <c r="B20" s="23" t="s">
        <v>21</v>
      </c>
      <c r="C20" s="7" t="s">
        <v>22</v>
      </c>
      <c r="D20" s="6">
        <v>100</v>
      </c>
      <c r="E20" s="78">
        <v>361.5</v>
      </c>
      <c r="F20" s="78">
        <v>89</v>
      </c>
    </row>
    <row r="21" spans="1:6" ht="15.65">
      <c r="A21" s="34"/>
      <c r="B21" s="23" t="s">
        <v>21</v>
      </c>
      <c r="C21" s="7" t="s">
        <v>22</v>
      </c>
      <c r="D21" s="6">
        <v>200</v>
      </c>
      <c r="E21" s="78">
        <v>567.29999999999995</v>
      </c>
      <c r="F21" s="78">
        <v>86</v>
      </c>
    </row>
    <row r="22" spans="1:6" ht="15.65">
      <c r="A22" s="34"/>
      <c r="B22" s="23" t="s">
        <v>21</v>
      </c>
      <c r="C22" s="7" t="s">
        <v>22</v>
      </c>
      <c r="D22" s="6">
        <v>800</v>
      </c>
      <c r="E22" s="78">
        <v>1</v>
      </c>
      <c r="F22" s="78"/>
    </row>
    <row r="23" spans="1:6" ht="15.05" customHeight="1">
      <c r="A23" s="64" t="s">
        <v>23</v>
      </c>
      <c r="B23" s="49"/>
      <c r="C23" s="51" t="s">
        <v>24</v>
      </c>
      <c r="D23" s="53"/>
      <c r="E23" s="77">
        <f>E25+E26+E27</f>
        <v>3896</v>
      </c>
      <c r="F23" s="77">
        <f>F25+F26+F27</f>
        <v>453.6</v>
      </c>
    </row>
    <row r="24" spans="1:6" ht="15.05" customHeight="1">
      <c r="A24" s="64"/>
      <c r="B24" s="50"/>
      <c r="C24" s="52"/>
      <c r="D24" s="54"/>
      <c r="E24" s="77"/>
      <c r="F24" s="77"/>
    </row>
    <row r="25" spans="1:6" ht="15.05" customHeight="1">
      <c r="A25" s="35"/>
      <c r="B25" s="4" t="s">
        <v>25</v>
      </c>
      <c r="C25" s="7" t="s">
        <v>26</v>
      </c>
      <c r="D25" s="6">
        <v>100</v>
      </c>
      <c r="E25" s="78">
        <v>1394</v>
      </c>
      <c r="F25" s="78">
        <v>346.5</v>
      </c>
    </row>
    <row r="26" spans="1:6" ht="15.65">
      <c r="A26" s="35"/>
      <c r="B26" s="4" t="s">
        <v>25</v>
      </c>
      <c r="C26" s="7" t="s">
        <v>26</v>
      </c>
      <c r="D26" s="6">
        <v>200</v>
      </c>
      <c r="E26" s="78">
        <v>2437</v>
      </c>
      <c r="F26" s="78">
        <v>107.1</v>
      </c>
    </row>
    <row r="27" spans="1:6" ht="15.65">
      <c r="A27" s="35"/>
      <c r="B27" s="4" t="s">
        <v>25</v>
      </c>
      <c r="C27" s="7" t="s">
        <v>27</v>
      </c>
      <c r="D27" s="6">
        <v>800</v>
      </c>
      <c r="E27" s="78">
        <v>65</v>
      </c>
      <c r="F27" s="78"/>
    </row>
    <row r="28" spans="1:6" ht="15.05" customHeight="1">
      <c r="A28" s="64" t="s">
        <v>28</v>
      </c>
      <c r="B28" s="49"/>
      <c r="C28" s="51" t="s">
        <v>29</v>
      </c>
      <c r="D28" s="53"/>
      <c r="E28" s="77">
        <f>E31+E32+E33</f>
        <v>120</v>
      </c>
      <c r="F28" s="77">
        <f>F31+F32+F33</f>
        <v>30</v>
      </c>
    </row>
    <row r="29" spans="1:6" ht="15.05" customHeight="1">
      <c r="A29" s="64"/>
      <c r="B29" s="65"/>
      <c r="C29" s="66"/>
      <c r="D29" s="67"/>
      <c r="E29" s="77"/>
      <c r="F29" s="77"/>
    </row>
    <row r="30" spans="1:6" ht="15.05" customHeight="1">
      <c r="A30" s="64"/>
      <c r="B30" s="50"/>
      <c r="C30" s="52"/>
      <c r="D30" s="54"/>
      <c r="E30" s="77"/>
      <c r="F30" s="77"/>
    </row>
    <row r="31" spans="1:6" ht="15.05" customHeight="1">
      <c r="A31" s="36"/>
      <c r="B31" s="22" t="s">
        <v>30</v>
      </c>
      <c r="C31" s="7" t="s">
        <v>31</v>
      </c>
      <c r="D31" s="24">
        <v>800</v>
      </c>
      <c r="E31" s="78">
        <v>1</v>
      </c>
      <c r="F31" s="78"/>
    </row>
    <row r="32" spans="1:6" ht="15.65">
      <c r="A32" s="36"/>
      <c r="B32" s="22" t="s">
        <v>32</v>
      </c>
      <c r="C32" s="7" t="s">
        <v>33</v>
      </c>
      <c r="D32" s="24">
        <v>700</v>
      </c>
      <c r="E32" s="78">
        <v>1</v>
      </c>
      <c r="F32" s="78"/>
    </row>
    <row r="33" spans="1:6" ht="15.65">
      <c r="A33" s="36"/>
      <c r="B33" s="22" t="s">
        <v>21</v>
      </c>
      <c r="C33" s="7" t="s">
        <v>34</v>
      </c>
      <c r="D33" s="24">
        <v>500</v>
      </c>
      <c r="E33" s="78">
        <v>118</v>
      </c>
      <c r="F33" s="78">
        <v>30</v>
      </c>
    </row>
    <row r="34" spans="1:6" ht="15.05" customHeight="1">
      <c r="A34" s="60" t="s">
        <v>35</v>
      </c>
      <c r="B34" s="62"/>
      <c r="C34" s="51" t="s">
        <v>36</v>
      </c>
      <c r="D34" s="53"/>
      <c r="E34" s="77">
        <f>E36+E37</f>
        <v>102</v>
      </c>
      <c r="F34" s="77">
        <f>F36+F37</f>
        <v>0</v>
      </c>
    </row>
    <row r="35" spans="1:6" ht="15.05" customHeight="1">
      <c r="A35" s="61"/>
      <c r="B35" s="63"/>
      <c r="C35" s="52"/>
      <c r="D35" s="54"/>
      <c r="E35" s="77"/>
      <c r="F35" s="77"/>
    </row>
    <row r="36" spans="1:6" ht="15.05" customHeight="1">
      <c r="A36" s="37"/>
      <c r="B36" s="26" t="s">
        <v>37</v>
      </c>
      <c r="C36" s="7" t="s">
        <v>38</v>
      </c>
      <c r="D36" s="25">
        <v>200</v>
      </c>
      <c r="E36" s="78">
        <v>25</v>
      </c>
      <c r="F36" s="78"/>
    </row>
    <row r="37" spans="1:6" ht="15.65">
      <c r="A37" s="37"/>
      <c r="B37" s="26" t="s">
        <v>39</v>
      </c>
      <c r="C37" s="7" t="s">
        <v>40</v>
      </c>
      <c r="D37" s="25">
        <v>200</v>
      </c>
      <c r="E37" s="78">
        <v>77</v>
      </c>
      <c r="F37" s="78"/>
    </row>
    <row r="38" spans="1:6" ht="15.65">
      <c r="A38" s="35" t="s">
        <v>41</v>
      </c>
      <c r="B38" s="4" t="s">
        <v>42</v>
      </c>
      <c r="C38" s="7" t="s">
        <v>43</v>
      </c>
      <c r="D38" s="6">
        <v>300</v>
      </c>
      <c r="E38" s="78">
        <v>702</v>
      </c>
      <c r="F38" s="78">
        <v>18.100000000000001</v>
      </c>
    </row>
    <row r="39" spans="1:6" ht="15.65">
      <c r="A39" s="35" t="s">
        <v>44</v>
      </c>
      <c r="B39" s="4" t="s">
        <v>45</v>
      </c>
      <c r="C39" s="7" t="s">
        <v>46</v>
      </c>
      <c r="D39" s="6">
        <v>200</v>
      </c>
      <c r="E39" s="78">
        <v>50</v>
      </c>
      <c r="F39" s="78"/>
    </row>
    <row r="40" spans="1:6" ht="31.3">
      <c r="A40" s="35" t="s">
        <v>47</v>
      </c>
      <c r="B40" s="4"/>
      <c r="C40" s="7" t="s">
        <v>48</v>
      </c>
      <c r="D40" s="6"/>
      <c r="E40" s="78">
        <f>E41+E42</f>
        <v>90.600000000000009</v>
      </c>
      <c r="F40" s="78">
        <f>F41+F42</f>
        <v>20</v>
      </c>
    </row>
    <row r="41" spans="1:6" ht="15.65">
      <c r="A41" s="38"/>
      <c r="B41" s="4" t="s">
        <v>49</v>
      </c>
      <c r="C41" s="7" t="s">
        <v>50</v>
      </c>
      <c r="D41" s="6">
        <v>100</v>
      </c>
      <c r="E41" s="78">
        <v>80.2</v>
      </c>
      <c r="F41" s="78">
        <v>20</v>
      </c>
    </row>
    <row r="42" spans="1:6" ht="15.65">
      <c r="A42" s="35"/>
      <c r="B42" s="4" t="s">
        <v>49</v>
      </c>
      <c r="C42" s="7" t="s">
        <v>50</v>
      </c>
      <c r="D42" s="6">
        <v>200</v>
      </c>
      <c r="E42" s="78">
        <v>10.4</v>
      </c>
      <c r="F42" s="78"/>
    </row>
    <row r="43" spans="1:6" ht="31.3">
      <c r="A43" s="35" t="s">
        <v>51</v>
      </c>
      <c r="B43" s="4" t="s">
        <v>52</v>
      </c>
      <c r="C43" s="7" t="s">
        <v>53</v>
      </c>
      <c r="D43" s="6">
        <v>200</v>
      </c>
      <c r="E43" s="78">
        <v>58.5</v>
      </c>
      <c r="F43" s="78">
        <v>43.5</v>
      </c>
    </row>
    <row r="44" spans="1:6" ht="15.05" customHeight="1">
      <c r="A44" s="55" t="s">
        <v>54</v>
      </c>
      <c r="B44" s="49"/>
      <c r="C44" s="56" t="s">
        <v>55</v>
      </c>
      <c r="D44" s="58"/>
      <c r="E44" s="79">
        <f>E46+E50+E52+E53+E54</f>
        <v>890.9</v>
      </c>
      <c r="F44" s="79">
        <f>F46+F50+F52+F53+F54</f>
        <v>101</v>
      </c>
    </row>
    <row r="45" spans="1:6" ht="15.05" customHeight="1">
      <c r="A45" s="55"/>
      <c r="B45" s="50"/>
      <c r="C45" s="57"/>
      <c r="D45" s="59"/>
      <c r="E45" s="79"/>
      <c r="F45" s="79"/>
    </row>
    <row r="46" spans="1:6" ht="15.05" customHeight="1">
      <c r="A46" s="47" t="s">
        <v>57</v>
      </c>
      <c r="B46" s="49"/>
      <c r="C46" s="51" t="s">
        <v>58</v>
      </c>
      <c r="D46" s="53"/>
      <c r="E46" s="77">
        <f>E48+E49</f>
        <v>531.9</v>
      </c>
      <c r="F46" s="77">
        <f>F48+F49</f>
        <v>87.8</v>
      </c>
    </row>
    <row r="47" spans="1:6" ht="15.05" customHeight="1">
      <c r="A47" s="48"/>
      <c r="B47" s="50"/>
      <c r="C47" s="52"/>
      <c r="D47" s="54"/>
      <c r="E47" s="77"/>
      <c r="F47" s="77"/>
    </row>
    <row r="48" spans="1:6" ht="15.05" customHeight="1">
      <c r="A48" s="33"/>
      <c r="B48" s="4" t="s">
        <v>59</v>
      </c>
      <c r="C48" s="7" t="s">
        <v>60</v>
      </c>
      <c r="D48" s="6">
        <v>200</v>
      </c>
      <c r="E48" s="78">
        <v>443.5</v>
      </c>
      <c r="F48" s="78">
        <v>87.8</v>
      </c>
    </row>
    <row r="49" spans="1:6" ht="15.65">
      <c r="A49" s="39"/>
      <c r="B49" s="4" t="s">
        <v>59</v>
      </c>
      <c r="C49" s="7" t="s">
        <v>61</v>
      </c>
      <c r="D49" s="6">
        <v>200</v>
      </c>
      <c r="E49" s="78">
        <v>88.4</v>
      </c>
      <c r="F49" s="78"/>
    </row>
    <row r="50" spans="1:6" ht="15.65">
      <c r="A50" s="40" t="s">
        <v>62</v>
      </c>
      <c r="B50" s="22"/>
      <c r="C50" s="7" t="s">
        <v>84</v>
      </c>
      <c r="D50" s="6"/>
      <c r="E50" s="78">
        <f>E51</f>
        <v>264</v>
      </c>
      <c r="F50" s="78">
        <f t="shared" ref="F50" si="0">F51</f>
        <v>13.2</v>
      </c>
    </row>
    <row r="51" spans="1:6" ht="15.65">
      <c r="A51" s="40"/>
      <c r="B51" s="22" t="s">
        <v>59</v>
      </c>
      <c r="C51" s="7" t="s">
        <v>63</v>
      </c>
      <c r="D51" s="6">
        <v>200</v>
      </c>
      <c r="E51" s="78">
        <v>264</v>
      </c>
      <c r="F51" s="78">
        <v>13.2</v>
      </c>
    </row>
    <row r="52" spans="1:6" ht="15.65">
      <c r="A52" s="35" t="s">
        <v>64</v>
      </c>
      <c r="B52" s="4" t="s">
        <v>59</v>
      </c>
      <c r="C52" s="7" t="s">
        <v>65</v>
      </c>
      <c r="D52" s="6">
        <v>200</v>
      </c>
      <c r="E52" s="78">
        <v>0</v>
      </c>
      <c r="F52" s="78"/>
    </row>
    <row r="53" spans="1:6" ht="31.3">
      <c r="A53" s="35" t="s">
        <v>66</v>
      </c>
      <c r="B53" s="4" t="s">
        <v>59</v>
      </c>
      <c r="C53" s="7" t="s">
        <v>67</v>
      </c>
      <c r="D53" s="6">
        <v>200</v>
      </c>
      <c r="E53" s="78">
        <v>55</v>
      </c>
      <c r="F53" s="78"/>
    </row>
    <row r="54" spans="1:6" ht="15.65">
      <c r="A54" s="35" t="s">
        <v>68</v>
      </c>
      <c r="B54" s="4" t="s">
        <v>59</v>
      </c>
      <c r="C54" s="7" t="s">
        <v>69</v>
      </c>
      <c r="D54" s="6">
        <v>200</v>
      </c>
      <c r="E54" s="78">
        <v>40</v>
      </c>
      <c r="F54" s="78"/>
    </row>
    <row r="55" spans="1:6" ht="31.3">
      <c r="A55" s="32" t="s">
        <v>85</v>
      </c>
      <c r="B55" s="8"/>
      <c r="C55" s="9" t="s">
        <v>70</v>
      </c>
      <c r="D55" s="9"/>
      <c r="E55" s="76">
        <f>E56</f>
        <v>1</v>
      </c>
      <c r="F55" s="76">
        <f>F56</f>
        <v>0</v>
      </c>
    </row>
    <row r="56" spans="1:6" ht="15.65">
      <c r="A56" s="35" t="s">
        <v>71</v>
      </c>
      <c r="B56" s="8" t="s">
        <v>45</v>
      </c>
      <c r="C56" s="10" t="s">
        <v>83</v>
      </c>
      <c r="D56" s="10">
        <v>500</v>
      </c>
      <c r="E56" s="78">
        <v>1</v>
      </c>
      <c r="F56" s="78"/>
    </row>
    <row r="57" spans="1:6" ht="31.3">
      <c r="A57" s="32" t="s">
        <v>72</v>
      </c>
      <c r="B57" s="8"/>
      <c r="C57" s="9" t="s">
        <v>73</v>
      </c>
      <c r="D57" s="10"/>
      <c r="E57" s="76">
        <f>E58</f>
        <v>15</v>
      </c>
      <c r="F57" s="76">
        <f>F58</f>
        <v>0</v>
      </c>
    </row>
    <row r="58" spans="1:6" ht="15.65">
      <c r="A58" s="35" t="s">
        <v>74</v>
      </c>
      <c r="B58" s="8" t="s">
        <v>45</v>
      </c>
      <c r="C58" s="10" t="s">
        <v>75</v>
      </c>
      <c r="D58" s="10">
        <v>200</v>
      </c>
      <c r="E58" s="78">
        <v>15</v>
      </c>
      <c r="F58" s="78"/>
    </row>
    <row r="59" spans="1:6" ht="15.65">
      <c r="A59" s="32" t="s">
        <v>86</v>
      </c>
      <c r="B59" s="8"/>
      <c r="C59" s="9" t="s">
        <v>87</v>
      </c>
      <c r="D59" s="10"/>
      <c r="E59" s="76">
        <f>E60</f>
        <v>1935.5</v>
      </c>
      <c r="F59" s="76">
        <f>F60</f>
        <v>0</v>
      </c>
    </row>
    <row r="60" spans="1:6" ht="31.3">
      <c r="A60" s="35" t="s">
        <v>88</v>
      </c>
      <c r="B60" s="8" t="s">
        <v>56</v>
      </c>
      <c r="C60" s="10" t="s">
        <v>89</v>
      </c>
      <c r="D60" s="10">
        <v>200</v>
      </c>
      <c r="E60" s="78">
        <v>1935.5</v>
      </c>
      <c r="F60" s="78"/>
    </row>
    <row r="61" spans="1:6" ht="15.05" customHeight="1">
      <c r="A61" s="41" t="s">
        <v>90</v>
      </c>
      <c r="B61" s="11" t="s">
        <v>76</v>
      </c>
      <c r="C61" s="29" t="s">
        <v>77</v>
      </c>
      <c r="D61" s="12">
        <v>800</v>
      </c>
      <c r="E61" s="76">
        <v>100</v>
      </c>
      <c r="F61" s="76"/>
    </row>
    <row r="62" spans="1:6" ht="15.05" customHeight="1">
      <c r="A62" s="32" t="s">
        <v>78</v>
      </c>
      <c r="B62" s="4"/>
      <c r="C62" s="28"/>
      <c r="D62" s="5"/>
      <c r="E62" s="80">
        <f>E6+E16+E44+E55+E57+E61+E59</f>
        <v>14029.9</v>
      </c>
      <c r="F62" s="80">
        <f>F6+F16+F44+F55+F57+F61+F59</f>
        <v>1443.5</v>
      </c>
    </row>
    <row r="63" spans="1:6" ht="15.05" customHeight="1">
      <c r="A63" s="42"/>
      <c r="B63" s="20"/>
      <c r="C63" s="21"/>
      <c r="D63" s="21"/>
      <c r="E63" s="81"/>
      <c r="F63" s="81"/>
    </row>
    <row r="64" spans="1:6" ht="15.65">
      <c r="A64" s="43" t="s">
        <v>82</v>
      </c>
      <c r="B64" s="19"/>
      <c r="C64" s="18"/>
      <c r="D64" s="19" t="s">
        <v>92</v>
      </c>
      <c r="E64" s="82"/>
      <c r="F64" s="83"/>
    </row>
    <row r="65" spans="1:6" ht="17.55">
      <c r="A65" s="44"/>
      <c r="B65" s="16"/>
      <c r="C65" s="14"/>
      <c r="D65" s="16"/>
      <c r="E65" s="83"/>
      <c r="F65" s="83"/>
    </row>
    <row r="66" spans="1:6">
      <c r="A66" s="46"/>
      <c r="B66" s="46"/>
      <c r="C66" s="46"/>
      <c r="D66" s="2"/>
      <c r="E66" s="84"/>
    </row>
    <row r="68" spans="1:6" ht="15.05" customHeight="1"/>
    <row r="69" spans="1:6" ht="15.05" customHeight="1"/>
    <row r="73" spans="1:6" ht="15.05" customHeight="1"/>
    <row r="74" spans="1:6" ht="15.05" customHeight="1"/>
    <row r="79" spans="1:6" ht="15.05" customHeight="1"/>
    <row r="80" spans="1:6" ht="15.05" customHeight="1"/>
    <row r="81" ht="15.05" customHeight="1"/>
    <row r="85" ht="15.05" customHeight="1"/>
    <row r="86" ht="15.05" customHeight="1"/>
    <row r="95" ht="15.05" customHeight="1"/>
    <row r="96" ht="15.05" customHeight="1"/>
    <row r="97" ht="15.05" customHeight="1"/>
    <row r="98" ht="15.05" customHeight="1"/>
    <row r="99" ht="15.05" customHeight="1"/>
    <row r="102" ht="15.05" customHeight="1"/>
    <row r="103" ht="15.05" customHeight="1"/>
  </sheetData>
  <mergeCells count="52">
    <mergeCell ref="A1:F2"/>
    <mergeCell ref="A3:F3"/>
    <mergeCell ref="A7:A8"/>
    <mergeCell ref="B7:B8"/>
    <mergeCell ref="C7:C8"/>
    <mergeCell ref="D7:D8"/>
    <mergeCell ref="E7:E8"/>
    <mergeCell ref="F7:F8"/>
    <mergeCell ref="E4:F4"/>
    <mergeCell ref="A18:A19"/>
    <mergeCell ref="B18:B19"/>
    <mergeCell ref="C18:C19"/>
    <mergeCell ref="D18:D19"/>
    <mergeCell ref="E18:E19"/>
    <mergeCell ref="A11:A13"/>
    <mergeCell ref="B11:B12"/>
    <mergeCell ref="C11:C13"/>
    <mergeCell ref="D11:D13"/>
    <mergeCell ref="E11:E13"/>
    <mergeCell ref="A23:A24"/>
    <mergeCell ref="B23:B24"/>
    <mergeCell ref="C23:C24"/>
    <mergeCell ref="D23:D24"/>
    <mergeCell ref="A28:A30"/>
    <mergeCell ref="B28:B30"/>
    <mergeCell ref="C28:C30"/>
    <mergeCell ref="D28:D30"/>
    <mergeCell ref="E34:E35"/>
    <mergeCell ref="F34:F35"/>
    <mergeCell ref="E44:E45"/>
    <mergeCell ref="A44:A45"/>
    <mergeCell ref="B44:B45"/>
    <mergeCell ref="C44:C45"/>
    <mergeCell ref="D44:D45"/>
    <mergeCell ref="A34:A35"/>
    <mergeCell ref="B34:B35"/>
    <mergeCell ref="C34:C35"/>
    <mergeCell ref="D34:D35"/>
    <mergeCell ref="F11:F13"/>
    <mergeCell ref="F18:F19"/>
    <mergeCell ref="E23:E24"/>
    <mergeCell ref="F23:F24"/>
    <mergeCell ref="E28:E30"/>
    <mergeCell ref="F28:F30"/>
    <mergeCell ref="E46:E47"/>
    <mergeCell ref="F46:F47"/>
    <mergeCell ref="F44:F45"/>
    <mergeCell ref="A66:C66"/>
    <mergeCell ref="A46:A47"/>
    <mergeCell ref="B46:B47"/>
    <mergeCell ref="C46:C47"/>
    <mergeCell ref="D46:D47"/>
  </mergeCells>
  <pageMargins left="0.70866141732283472" right="0.23622047244094491" top="0.48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2021-04-13T08:44:51Z</dcterms:modified>
</cp:coreProperties>
</file>