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13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Лист1!$A$1:$F$74</definedName>
  </definedNames>
  <calcPr calcId="124519"/>
</workbook>
</file>

<file path=xl/calcChain.xml><?xml version="1.0" encoding="utf-8"?>
<calcChain xmlns="http://schemas.openxmlformats.org/spreadsheetml/2006/main">
  <c r="F54" i="1"/>
  <c r="E54"/>
  <c r="E44"/>
  <c r="F24"/>
  <c r="E24"/>
  <c r="F44"/>
  <c r="F67"/>
  <c r="F65"/>
  <c r="F59"/>
  <c r="F48"/>
  <c r="F39"/>
  <c r="F32"/>
  <c r="F19"/>
  <c r="F12"/>
  <c r="F7"/>
  <c r="E67"/>
  <c r="E65"/>
  <c r="E59"/>
  <c r="E52"/>
  <c r="E48"/>
  <c r="E39"/>
  <c r="E32"/>
  <c r="E19"/>
  <c r="E12"/>
  <c r="E7"/>
  <c r="F6" l="1"/>
  <c r="F52"/>
  <c r="E6"/>
  <c r="F17"/>
  <c r="E17"/>
  <c r="E70" s="1"/>
  <c r="F70" l="1"/>
</calcChain>
</file>

<file path=xl/sharedStrings.xml><?xml version="1.0" encoding="utf-8"?>
<sst xmlns="http://schemas.openxmlformats.org/spreadsheetml/2006/main" count="138" uniqueCount="97">
  <si>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</si>
  <si>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</si>
  <si>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</si>
  <si>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</si>
  <si>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</si>
  <si>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</si>
  <si>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</si>
  <si>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</si>
  <si>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</si>
  <si>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</si>
  <si>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</si>
  <si>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</si>
  <si>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</si>
  <si>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</si>
  <si>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</si>
  <si>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</si>
  <si>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</si>
  <si>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</si>
  <si>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</si>
  <si>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</si>
  <si>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</si>
  <si>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</si>
  <si>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</si>
  <si>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</si>
  <si>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</si>
  <si>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</si>
  <si>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</si>
  <si>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</si>
  <si>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</si>
  <si>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</si>
  <si>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</si>
  <si>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</si>
  <si>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</si>
  <si>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</si>
  <si>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</si>
  <si>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</si>
  <si>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</si>
  <si>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</si>
  <si>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</si>
  <si>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</si>
  <si>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</si>
  <si>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</si>
  <si>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</si>
  <si>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</si>
  <si>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</si>
  <si>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</si>
  <si>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</si>
  <si>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</si>
  <si>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</si>
  <si>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</si>
  <si>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</si>
  <si>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2.9.Подпрограмма   «Обеспечение условий для развития на территории поселения физической культуры и массового спорта»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</si>
  <si>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</si>
  <si>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</si>
  <si>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</si>
  <si>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</si>
  <si>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</si>
  <si>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</si>
  <si>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</si>
  <si>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</si>
  <si>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</si>
  <si>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</si>
  <si>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</si>
  <si>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</si>
  <si>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</si>
  <si>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</si>
  <si>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</si>
  <si>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</si>
  <si>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 xml:space="preserve">3.6. Подпрограмма      «Озеленение территории поселения»  </t>
  </si>
  <si>
    <t>19 6 01 90700</t>
  </si>
  <si>
    <t>05 0 00 00000</t>
  </si>
  <si>
    <t>05 1 01 90390</t>
  </si>
  <si>
    <t>0107</t>
  </si>
  <si>
    <t>99 1 01 92070</t>
  </si>
  <si>
    <t>В С Е Г О</t>
  </si>
  <si>
    <t xml:space="preserve"> сельского поселения </t>
  </si>
  <si>
    <t>Факт</t>
  </si>
  <si>
    <t>(тыс.рублей)</t>
  </si>
  <si>
    <t>Глава Бодеевского сельского поселения:</t>
  </si>
  <si>
    <t>19 3 01 00000</t>
  </si>
  <si>
    <t>24 0 00 00000</t>
  </si>
  <si>
    <t>24 2 01 81290</t>
  </si>
  <si>
    <t xml:space="preserve">С.Н.Гуньков </t>
  </si>
  <si>
    <t>Отчет по муниципальным программам за   1 полугодие 2021 года  Бодеевского</t>
  </si>
  <si>
    <t>16 3 01 S8430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</si>
  <si>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</si>
  <si>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</si>
  <si>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</si>
  <si>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</si>
  <si>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</si>
  <si>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16 7 00 00000</t>
  </si>
  <si>
    <t>16 7 01 S8460</t>
  </si>
  <si>
    <t>4.1.Подпрограмма               «Повышение эффективности использования и охраны земель»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</si>
  <si>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</si>
  <si>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обл.</t>
  </si>
  <si>
    <t>соф.</t>
  </si>
  <si>
    <t>фед.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</si>
</sst>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ont="1" applyFill="1"/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 indent="2"/>
    </xf>
    <xf numFmtId="0" fontId="4" fillId="0" borderId="0" xfId="0" applyFont="1" applyFill="1" applyAlignment="1">
      <alignment horizontal="justify"/>
    </xf>
    <xf numFmtId="0" fontId="0" fillId="0" borderId="0" xfId="0" applyFill="1"/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workbookViewId="0">
      <selection activeCell="F54" sqref="F54:F55"/>
    </sheetView>
  </sheetViews>
  <sheetFormatPr defaultRowHeight="15.05"/>
  <cols>
    <col min="1" max="1" width="88.6640625" style="22" customWidth="1"/>
    <col min="2" max="2" width="10.44140625" style="1" customWidth="1"/>
    <col min="3" max="3" width="15.109375" style="2" customWidth="1"/>
    <col min="4" max="4" width="7.21875" style="2" customWidth="1"/>
    <col min="5" max="5" width="18" style="22" customWidth="1"/>
    <col min="6" max="6" width="19.33203125" style="22" customWidth="1"/>
  </cols>
  <sheetData>
    <row r="1" spans="1:6" ht="14.6" customHeight="1">
      <c r="A1" s="73" t="s">
        <v>83</v>
      </c>
      <c r="B1" s="73"/>
      <c r="C1" s="73"/>
      <c r="D1" s="73"/>
      <c r="E1" s="73"/>
      <c r="F1" s="73"/>
    </row>
    <row r="2" spans="1:6" ht="14.6" customHeight="1">
      <c r="A2" s="73"/>
      <c r="B2" s="73"/>
      <c r="C2" s="73"/>
      <c r="D2" s="73"/>
      <c r="E2" s="73"/>
      <c r="F2" s="73"/>
    </row>
    <row r="3" spans="1:6" ht="17.55" customHeight="1">
      <c r="A3" s="74" t="s">
        <v>75</v>
      </c>
      <c r="B3" s="74"/>
      <c r="C3" s="74"/>
      <c r="D3" s="74"/>
      <c r="E3" s="74"/>
      <c r="F3" s="74"/>
    </row>
    <row r="4" spans="1:6" ht="17.55" customHeight="1">
      <c r="A4" s="19"/>
      <c r="B4" s="14"/>
      <c r="C4" s="12"/>
      <c r="D4" s="14"/>
      <c r="E4" s="78" t="s">
        <v>77</v>
      </c>
      <c r="F4" s="78"/>
    </row>
    <row r="5" spans="1:6" ht="15.65">
      <c r="A5" s="20" t="s">
        <v>0</v>
      </c>
      <c r="B5" s="13" t="s">
        <v>1</v>
      </c>
      <c r="C5" s="6" t="s">
        <v>2</v>
      </c>
      <c r="D5" s="13" t="s">
        <v>3</v>
      </c>
      <c r="E5" s="29" t="s">
        <v>4</v>
      </c>
      <c r="F5" s="29" t="s">
        <v>76</v>
      </c>
    </row>
    <row r="6" spans="1:6" ht="15.65">
      <c r="A6" s="31" t="s">
        <v>5</v>
      </c>
      <c r="B6" s="3"/>
      <c r="C6" s="17" t="s">
        <v>6</v>
      </c>
      <c r="D6" s="4"/>
      <c r="E6" s="32">
        <f>E7+E12</f>
        <v>4410.1000000000004</v>
      </c>
      <c r="F6" s="32">
        <f>F7+F12</f>
        <v>859.2</v>
      </c>
    </row>
    <row r="7" spans="1:6" ht="15.05" customHeight="1">
      <c r="A7" s="75" t="s">
        <v>7</v>
      </c>
      <c r="B7" s="76"/>
      <c r="C7" s="56" t="s">
        <v>8</v>
      </c>
      <c r="D7" s="58"/>
      <c r="E7" s="53">
        <f>E9+E10+E11</f>
        <v>3994.1</v>
      </c>
      <c r="F7" s="53">
        <f>F9+F10+F11</f>
        <v>699.4</v>
      </c>
    </row>
    <row r="8" spans="1:6" ht="15.05" customHeight="1">
      <c r="A8" s="75"/>
      <c r="B8" s="77"/>
      <c r="C8" s="57"/>
      <c r="D8" s="59"/>
      <c r="E8" s="53"/>
      <c r="F8" s="53"/>
    </row>
    <row r="9" spans="1:6" ht="15.65">
      <c r="A9" s="33"/>
      <c r="B9" s="3" t="s">
        <v>9</v>
      </c>
      <c r="C9" s="6" t="s">
        <v>10</v>
      </c>
      <c r="D9" s="5">
        <v>100</v>
      </c>
      <c r="E9" s="34">
        <v>1229.0999999999999</v>
      </c>
      <c r="F9" s="34">
        <v>567</v>
      </c>
    </row>
    <row r="10" spans="1:6" ht="15.65">
      <c r="A10" s="33"/>
      <c r="B10" s="3" t="s">
        <v>9</v>
      </c>
      <c r="C10" s="6" t="s">
        <v>10</v>
      </c>
      <c r="D10" s="5">
        <v>200</v>
      </c>
      <c r="E10" s="34">
        <v>2765</v>
      </c>
      <c r="F10" s="34">
        <v>132.4</v>
      </c>
    </row>
    <row r="11" spans="1:6" ht="15.05" customHeight="1">
      <c r="A11" s="35"/>
      <c r="B11" s="3" t="s">
        <v>9</v>
      </c>
      <c r="C11" s="6" t="s">
        <v>10</v>
      </c>
      <c r="D11" s="5">
        <v>800</v>
      </c>
      <c r="E11" s="34"/>
      <c r="F11" s="34"/>
    </row>
    <row r="12" spans="1:6" ht="15.05" customHeight="1">
      <c r="A12" s="54" t="s">
        <v>11</v>
      </c>
      <c r="B12" s="51"/>
      <c r="C12" s="56" t="s">
        <v>12</v>
      </c>
      <c r="D12" s="56"/>
      <c r="E12" s="53">
        <f>E15+E16</f>
        <v>416</v>
      </c>
      <c r="F12" s="53">
        <f>F15+F16</f>
        <v>159.80000000000001</v>
      </c>
    </row>
    <row r="13" spans="1:6" ht="15.05" customHeight="1">
      <c r="A13" s="79"/>
      <c r="B13" s="61"/>
      <c r="C13" s="62"/>
      <c r="D13" s="62"/>
      <c r="E13" s="53"/>
      <c r="F13" s="53"/>
    </row>
    <row r="14" spans="1:6" ht="15.65">
      <c r="A14" s="79"/>
      <c r="B14" s="28"/>
      <c r="C14" s="57"/>
      <c r="D14" s="57"/>
      <c r="E14" s="53"/>
      <c r="F14" s="53"/>
    </row>
    <row r="15" spans="1:6" ht="15.65">
      <c r="A15" s="33"/>
      <c r="B15" s="3" t="s">
        <v>9</v>
      </c>
      <c r="C15" s="6" t="s">
        <v>13</v>
      </c>
      <c r="D15" s="6">
        <v>100</v>
      </c>
      <c r="E15" s="34">
        <v>319</v>
      </c>
      <c r="F15" s="34">
        <v>145.80000000000001</v>
      </c>
    </row>
    <row r="16" spans="1:6" ht="15.65">
      <c r="A16" s="36"/>
      <c r="B16" s="24" t="s">
        <v>9</v>
      </c>
      <c r="C16" s="6" t="s">
        <v>13</v>
      </c>
      <c r="D16" s="6">
        <v>200</v>
      </c>
      <c r="E16" s="34">
        <v>97</v>
      </c>
      <c r="F16" s="34">
        <v>14</v>
      </c>
    </row>
    <row r="17" spans="1:6" ht="15.65">
      <c r="A17" s="37" t="s">
        <v>14</v>
      </c>
      <c r="B17" s="3"/>
      <c r="C17" s="17" t="s">
        <v>15</v>
      </c>
      <c r="D17" s="4"/>
      <c r="E17" s="32">
        <f>E18+E19+E24+E32+E39+E43+E44+E48+E51</f>
        <v>6622.3000000000011</v>
      </c>
      <c r="F17" s="32">
        <f>F18+F19+F24+F32+F39+F43+F44+F48+F51</f>
        <v>3786.7</v>
      </c>
    </row>
    <row r="18" spans="1:6" ht="15.05" customHeight="1">
      <c r="A18" s="38" t="s">
        <v>16</v>
      </c>
      <c r="B18" s="3" t="s">
        <v>17</v>
      </c>
      <c r="C18" s="6" t="s">
        <v>18</v>
      </c>
      <c r="D18" s="5">
        <v>100</v>
      </c>
      <c r="E18" s="34">
        <v>728.5</v>
      </c>
      <c r="F18" s="34">
        <v>394.5</v>
      </c>
    </row>
    <row r="19" spans="1:6" ht="15.05" customHeight="1">
      <c r="A19" s="54" t="s">
        <v>19</v>
      </c>
      <c r="B19" s="51"/>
      <c r="C19" s="56" t="s">
        <v>20</v>
      </c>
      <c r="D19" s="58"/>
      <c r="E19" s="53">
        <f>E21+E22+E23</f>
        <v>929.8</v>
      </c>
      <c r="F19" s="53">
        <f>F21+F22+F23</f>
        <v>424.1</v>
      </c>
    </row>
    <row r="20" spans="1:6">
      <c r="A20" s="55"/>
      <c r="B20" s="52"/>
      <c r="C20" s="57"/>
      <c r="D20" s="59"/>
      <c r="E20" s="53"/>
      <c r="F20" s="53"/>
    </row>
    <row r="21" spans="1:6" ht="15.65">
      <c r="A21" s="36"/>
      <c r="B21" s="24" t="s">
        <v>21</v>
      </c>
      <c r="C21" s="6" t="s">
        <v>22</v>
      </c>
      <c r="D21" s="5">
        <v>100</v>
      </c>
      <c r="E21" s="34">
        <v>361.5</v>
      </c>
      <c r="F21" s="34">
        <v>201.8</v>
      </c>
    </row>
    <row r="22" spans="1:6" ht="15.65">
      <c r="A22" s="36"/>
      <c r="B22" s="24" t="s">
        <v>21</v>
      </c>
      <c r="C22" s="6" t="s">
        <v>22</v>
      </c>
      <c r="D22" s="5">
        <v>200</v>
      </c>
      <c r="E22" s="34">
        <v>567.29999999999995</v>
      </c>
      <c r="F22" s="34">
        <v>222.3</v>
      </c>
    </row>
    <row r="23" spans="1:6" ht="15.05" customHeight="1">
      <c r="A23" s="36"/>
      <c r="B23" s="24" t="s">
        <v>21</v>
      </c>
      <c r="C23" s="6" t="s">
        <v>22</v>
      </c>
      <c r="D23" s="5">
        <v>800</v>
      </c>
      <c r="E23" s="34">
        <v>1</v>
      </c>
      <c r="F23" s="34"/>
    </row>
    <row r="24" spans="1:6" ht="15.05" customHeight="1">
      <c r="A24" s="72" t="s">
        <v>23</v>
      </c>
      <c r="B24" s="51"/>
      <c r="C24" s="56" t="s">
        <v>24</v>
      </c>
      <c r="D24" s="58"/>
      <c r="E24" s="53">
        <f>E26+E27+E28+E29+E30+E31</f>
        <v>3739.8</v>
      </c>
      <c r="F24" s="53">
        <f>F26+F27+F28+F29+F30+F31</f>
        <v>2752.7</v>
      </c>
    </row>
    <row r="25" spans="1:6" ht="15.05" customHeight="1">
      <c r="A25" s="72"/>
      <c r="B25" s="52"/>
      <c r="C25" s="57"/>
      <c r="D25" s="59"/>
      <c r="E25" s="53"/>
      <c r="F25" s="53"/>
    </row>
    <row r="26" spans="1:6" ht="15.65">
      <c r="A26" s="38"/>
      <c r="B26" s="3" t="s">
        <v>25</v>
      </c>
      <c r="C26" s="6" t="s">
        <v>26</v>
      </c>
      <c r="D26" s="5">
        <v>100</v>
      </c>
      <c r="E26" s="34">
        <v>1394</v>
      </c>
      <c r="F26" s="34">
        <v>684</v>
      </c>
    </row>
    <row r="27" spans="1:6" ht="15.65">
      <c r="A27" s="38"/>
      <c r="B27" s="3" t="s">
        <v>25</v>
      </c>
      <c r="C27" s="6" t="s">
        <v>26</v>
      </c>
      <c r="D27" s="5">
        <v>200</v>
      </c>
      <c r="E27" s="34">
        <v>2269.3000000000002</v>
      </c>
      <c r="F27" s="34">
        <v>2057.1999999999998</v>
      </c>
    </row>
    <row r="28" spans="1:6" ht="15.05" customHeight="1">
      <c r="A28" s="38"/>
      <c r="B28" s="3" t="s">
        <v>25</v>
      </c>
      <c r="C28" s="6" t="s">
        <v>26</v>
      </c>
      <c r="D28" s="5">
        <v>800</v>
      </c>
      <c r="E28" s="34"/>
      <c r="F28" s="34"/>
    </row>
    <row r="29" spans="1:6" ht="15.05" customHeight="1">
      <c r="A29" s="40" t="s">
        <v>94</v>
      </c>
      <c r="B29" s="3" t="s">
        <v>25</v>
      </c>
      <c r="C29" s="6" t="s">
        <v>84</v>
      </c>
      <c r="D29" s="5">
        <v>100</v>
      </c>
      <c r="E29" s="34">
        <v>8.8000000000000007</v>
      </c>
      <c r="F29" s="34">
        <v>8.8000000000000007</v>
      </c>
    </row>
    <row r="30" spans="1:6" ht="15.05" customHeight="1">
      <c r="A30" s="40" t="s">
        <v>95</v>
      </c>
      <c r="B30" s="3" t="s">
        <v>25</v>
      </c>
      <c r="C30" s="6" t="s">
        <v>84</v>
      </c>
      <c r="D30" s="5">
        <v>100</v>
      </c>
      <c r="E30" s="34">
        <v>2.7</v>
      </c>
      <c r="F30" s="34">
        <v>2.7</v>
      </c>
    </row>
    <row r="31" spans="1:6" ht="15.05" customHeight="1">
      <c r="A31" s="38"/>
      <c r="B31" s="3" t="s">
        <v>25</v>
      </c>
      <c r="C31" s="6" t="s">
        <v>27</v>
      </c>
      <c r="D31" s="5">
        <v>800</v>
      </c>
      <c r="E31" s="34">
        <v>65</v>
      </c>
      <c r="F31" s="34"/>
    </row>
    <row r="32" spans="1:6" ht="15.05" customHeight="1">
      <c r="A32" s="72" t="s">
        <v>28</v>
      </c>
      <c r="B32" s="51"/>
      <c r="C32" s="56" t="s">
        <v>29</v>
      </c>
      <c r="D32" s="58"/>
      <c r="E32" s="53">
        <f>E35+E36+E37+E38</f>
        <v>121</v>
      </c>
      <c r="F32" s="53">
        <f>F35+F36+F37+F38</f>
        <v>60</v>
      </c>
    </row>
    <row r="33" spans="1:6">
      <c r="A33" s="72"/>
      <c r="B33" s="61"/>
      <c r="C33" s="62"/>
      <c r="D33" s="67"/>
      <c r="E33" s="53"/>
      <c r="F33" s="53"/>
    </row>
    <row r="34" spans="1:6">
      <c r="A34" s="72"/>
      <c r="B34" s="52"/>
      <c r="C34" s="57"/>
      <c r="D34" s="59"/>
      <c r="E34" s="53"/>
      <c r="F34" s="53"/>
    </row>
    <row r="35" spans="1:6" ht="15.05" customHeight="1">
      <c r="A35" s="41"/>
      <c r="B35" s="23" t="s">
        <v>30</v>
      </c>
      <c r="C35" s="6" t="s">
        <v>31</v>
      </c>
      <c r="D35" s="25">
        <v>800</v>
      </c>
      <c r="E35" s="34">
        <v>1</v>
      </c>
      <c r="F35" s="34"/>
    </row>
    <row r="36" spans="1:6" ht="15.05" customHeight="1">
      <c r="A36" s="41"/>
      <c r="B36" s="23" t="s">
        <v>32</v>
      </c>
      <c r="C36" s="6" t="s">
        <v>33</v>
      </c>
      <c r="D36" s="25">
        <v>700</v>
      </c>
      <c r="E36" s="34">
        <v>1</v>
      </c>
      <c r="F36" s="34"/>
    </row>
    <row r="37" spans="1:6" ht="15.05" customHeight="1">
      <c r="A37" s="41"/>
      <c r="B37" s="23" t="s">
        <v>21</v>
      </c>
      <c r="C37" s="6" t="s">
        <v>34</v>
      </c>
      <c r="D37" s="25">
        <v>500</v>
      </c>
      <c r="E37" s="34">
        <v>118</v>
      </c>
      <c r="F37" s="34">
        <v>60</v>
      </c>
    </row>
    <row r="38" spans="1:6" ht="15.65">
      <c r="A38" s="41"/>
      <c r="B38" s="23" t="s">
        <v>45</v>
      </c>
      <c r="C38" s="6" t="s">
        <v>34</v>
      </c>
      <c r="D38" s="25">
        <v>500</v>
      </c>
      <c r="E38" s="34">
        <v>1</v>
      </c>
      <c r="F38" s="34"/>
    </row>
    <row r="39" spans="1:6">
      <c r="A39" s="68" t="s">
        <v>35</v>
      </c>
      <c r="B39" s="70"/>
      <c r="C39" s="56" t="s">
        <v>36</v>
      </c>
      <c r="D39" s="58"/>
      <c r="E39" s="53">
        <f>E41+E42</f>
        <v>102</v>
      </c>
      <c r="F39" s="53">
        <f>F41+F42</f>
        <v>28.1</v>
      </c>
    </row>
    <row r="40" spans="1:6">
      <c r="A40" s="69"/>
      <c r="B40" s="71"/>
      <c r="C40" s="57"/>
      <c r="D40" s="59"/>
      <c r="E40" s="53"/>
      <c r="F40" s="53"/>
    </row>
    <row r="41" spans="1:6" ht="15.65">
      <c r="A41" s="42"/>
      <c r="B41" s="27" t="s">
        <v>37</v>
      </c>
      <c r="C41" s="6" t="s">
        <v>38</v>
      </c>
      <c r="D41" s="26">
        <v>200</v>
      </c>
      <c r="E41" s="34">
        <v>25</v>
      </c>
      <c r="F41" s="34">
        <v>12</v>
      </c>
    </row>
    <row r="42" spans="1:6" ht="15.65">
      <c r="A42" s="42"/>
      <c r="B42" s="27" t="s">
        <v>39</v>
      </c>
      <c r="C42" s="6" t="s">
        <v>40</v>
      </c>
      <c r="D42" s="26">
        <v>200</v>
      </c>
      <c r="E42" s="34">
        <v>77</v>
      </c>
      <c r="F42" s="34">
        <v>16.100000000000001</v>
      </c>
    </row>
    <row r="43" spans="1:6" ht="15.65">
      <c r="A43" s="38" t="s">
        <v>41</v>
      </c>
      <c r="B43" s="3" t="s">
        <v>42</v>
      </c>
      <c r="C43" s="6" t="s">
        <v>43</v>
      </c>
      <c r="D43" s="5">
        <v>300</v>
      </c>
      <c r="E43" s="34">
        <v>702</v>
      </c>
      <c r="F43" s="34">
        <v>36.299999999999997</v>
      </c>
    </row>
    <row r="44" spans="1:6" ht="15.65">
      <c r="A44" s="38" t="s">
        <v>44</v>
      </c>
      <c r="B44" s="3"/>
      <c r="C44" s="6" t="s">
        <v>90</v>
      </c>
      <c r="D44" s="5"/>
      <c r="E44" s="43">
        <f>E45+E46+E47</f>
        <v>150.1</v>
      </c>
      <c r="F44" s="48">
        <f>F45+F46+F47</f>
        <v>0</v>
      </c>
    </row>
    <row r="45" spans="1:6" ht="15.65">
      <c r="A45" s="38"/>
      <c r="B45" s="3" t="s">
        <v>45</v>
      </c>
      <c r="C45" s="6" t="s">
        <v>46</v>
      </c>
      <c r="D45" s="5">
        <v>200</v>
      </c>
      <c r="E45" s="34">
        <v>49.9</v>
      </c>
      <c r="F45" s="34"/>
    </row>
    <row r="46" spans="1:6" ht="15.65">
      <c r="A46" s="40" t="s">
        <v>94</v>
      </c>
      <c r="B46" s="3" t="s">
        <v>45</v>
      </c>
      <c r="C46" s="6" t="s">
        <v>91</v>
      </c>
      <c r="D46" s="5">
        <v>200</v>
      </c>
      <c r="E46" s="34">
        <v>50.1</v>
      </c>
      <c r="F46" s="34"/>
    </row>
    <row r="47" spans="1:6" ht="15.65">
      <c r="A47" s="40" t="s">
        <v>95</v>
      </c>
      <c r="B47" s="3" t="s">
        <v>45</v>
      </c>
      <c r="C47" s="6" t="s">
        <v>91</v>
      </c>
      <c r="D47" s="5">
        <v>200</v>
      </c>
      <c r="E47" s="34">
        <v>50.1</v>
      </c>
      <c r="F47" s="34"/>
    </row>
    <row r="48" spans="1:6" ht="15.05" customHeight="1">
      <c r="A48" s="38" t="s">
        <v>47</v>
      </c>
      <c r="B48" s="3"/>
      <c r="C48" s="6" t="s">
        <v>48</v>
      </c>
      <c r="D48" s="5"/>
      <c r="E48" s="43">
        <f>E49+E50</f>
        <v>90.600000000000009</v>
      </c>
      <c r="F48" s="43">
        <f>F49+F50</f>
        <v>39.5</v>
      </c>
    </row>
    <row r="49" spans="1:6" ht="15.05" customHeight="1">
      <c r="A49" s="40" t="s">
        <v>96</v>
      </c>
      <c r="B49" s="3" t="s">
        <v>49</v>
      </c>
      <c r="C49" s="6" t="s">
        <v>50</v>
      </c>
      <c r="D49" s="5">
        <v>100</v>
      </c>
      <c r="E49" s="34">
        <v>80.2</v>
      </c>
      <c r="F49" s="34">
        <v>39.5</v>
      </c>
    </row>
    <row r="50" spans="1:6" ht="15.05" customHeight="1">
      <c r="A50" s="40" t="s">
        <v>96</v>
      </c>
      <c r="B50" s="3" t="s">
        <v>49</v>
      </c>
      <c r="C50" s="6" t="s">
        <v>50</v>
      </c>
      <c r="D50" s="5">
        <v>200</v>
      </c>
      <c r="E50" s="34">
        <v>10.4</v>
      </c>
      <c r="F50" s="34"/>
    </row>
    <row r="51" spans="1:6" ht="15.05" customHeight="1">
      <c r="A51" s="38" t="s">
        <v>51</v>
      </c>
      <c r="B51" s="3" t="s">
        <v>52</v>
      </c>
      <c r="C51" s="6" t="s">
        <v>53</v>
      </c>
      <c r="D51" s="5">
        <v>200</v>
      </c>
      <c r="E51" s="34">
        <v>58.5</v>
      </c>
      <c r="F51" s="34">
        <v>51.5</v>
      </c>
    </row>
    <row r="52" spans="1:6" ht="15.05" customHeight="1">
      <c r="A52" s="50" t="s">
        <v>54</v>
      </c>
      <c r="B52" s="51"/>
      <c r="C52" s="63" t="s">
        <v>55</v>
      </c>
      <c r="D52" s="65"/>
      <c r="E52" s="60">
        <f>+E54+E59+E61+E62+E63+E64</f>
        <v>985.2</v>
      </c>
      <c r="F52" s="60">
        <f>+F54+F59+F61+F62+F63+F64</f>
        <v>371.40000000000003</v>
      </c>
    </row>
    <row r="53" spans="1:6" ht="15.05" customHeight="1">
      <c r="A53" s="50"/>
      <c r="B53" s="52"/>
      <c r="C53" s="64"/>
      <c r="D53" s="66"/>
      <c r="E53" s="60"/>
      <c r="F53" s="60"/>
    </row>
    <row r="54" spans="1:6" ht="15.05" customHeight="1">
      <c r="A54" s="54" t="s">
        <v>57</v>
      </c>
      <c r="B54" s="51"/>
      <c r="C54" s="56" t="s">
        <v>58</v>
      </c>
      <c r="D54" s="58"/>
      <c r="E54" s="53">
        <f>E56+E57+E58</f>
        <v>531.9</v>
      </c>
      <c r="F54" s="53">
        <f>F56+F57+F58</f>
        <v>143.4</v>
      </c>
    </row>
    <row r="55" spans="1:6" ht="15.65" customHeight="1">
      <c r="A55" s="55"/>
      <c r="B55" s="52"/>
      <c r="C55" s="57"/>
      <c r="D55" s="59"/>
      <c r="E55" s="53"/>
      <c r="F55" s="53"/>
    </row>
    <row r="56" spans="1:6" ht="15.65">
      <c r="A56" s="33"/>
      <c r="B56" s="3" t="s">
        <v>59</v>
      </c>
      <c r="C56" s="6" t="s">
        <v>60</v>
      </c>
      <c r="D56" s="5">
        <v>200</v>
      </c>
      <c r="E56" s="34">
        <v>443.5</v>
      </c>
      <c r="F56" s="34">
        <v>95.7</v>
      </c>
    </row>
    <row r="57" spans="1:6" ht="15.65">
      <c r="A57" s="44" t="s">
        <v>94</v>
      </c>
      <c r="B57" s="3" t="s">
        <v>59</v>
      </c>
      <c r="C57" s="6" t="s">
        <v>61</v>
      </c>
      <c r="D57" s="5">
        <v>200</v>
      </c>
      <c r="E57" s="34">
        <v>80.400000000000006</v>
      </c>
      <c r="F57" s="34">
        <v>47.7</v>
      </c>
    </row>
    <row r="58" spans="1:6" ht="15.65">
      <c r="A58" s="49" t="s">
        <v>95</v>
      </c>
      <c r="B58" s="3" t="s">
        <v>59</v>
      </c>
      <c r="C58" s="6" t="s">
        <v>61</v>
      </c>
      <c r="D58" s="5">
        <v>200</v>
      </c>
      <c r="E58" s="34">
        <v>8</v>
      </c>
      <c r="F58" s="34"/>
    </row>
    <row r="59" spans="1:6" ht="15.65">
      <c r="A59" s="35" t="s">
        <v>62</v>
      </c>
      <c r="B59" s="23"/>
      <c r="C59" s="6" t="s">
        <v>79</v>
      </c>
      <c r="D59" s="5"/>
      <c r="E59" s="43">
        <f>E60</f>
        <v>301.3</v>
      </c>
      <c r="F59" s="43">
        <f>F60</f>
        <v>151.80000000000001</v>
      </c>
    </row>
    <row r="60" spans="1:6" ht="15.65">
      <c r="A60" s="35"/>
      <c r="B60" s="23" t="s">
        <v>59</v>
      </c>
      <c r="C60" s="6" t="s">
        <v>63</v>
      </c>
      <c r="D60" s="5">
        <v>200</v>
      </c>
      <c r="E60" s="34">
        <v>301.3</v>
      </c>
      <c r="F60" s="34">
        <v>151.80000000000001</v>
      </c>
    </row>
    <row r="61" spans="1:6" ht="15.05" customHeight="1">
      <c r="A61" s="38" t="s">
        <v>64</v>
      </c>
      <c r="B61" s="3" t="s">
        <v>59</v>
      </c>
      <c r="C61" s="6" t="s">
        <v>65</v>
      </c>
      <c r="D61" s="5">
        <v>200</v>
      </c>
      <c r="E61" s="34"/>
      <c r="F61" s="34"/>
    </row>
    <row r="62" spans="1:6" ht="15.05" customHeight="1">
      <c r="A62" s="38" t="s">
        <v>66</v>
      </c>
      <c r="B62" s="3" t="s">
        <v>59</v>
      </c>
      <c r="C62" s="6" t="s">
        <v>67</v>
      </c>
      <c r="D62" s="5">
        <v>200</v>
      </c>
      <c r="E62" s="34">
        <v>112</v>
      </c>
      <c r="F62" s="34">
        <v>76.2</v>
      </c>
    </row>
    <row r="63" spans="1:6" ht="15.05" customHeight="1">
      <c r="A63" s="38" t="s">
        <v>68</v>
      </c>
      <c r="B63" s="3" t="s">
        <v>59</v>
      </c>
      <c r="C63" s="6" t="s">
        <v>69</v>
      </c>
      <c r="D63" s="5">
        <v>200</v>
      </c>
      <c r="E63" s="34">
        <v>40</v>
      </c>
      <c r="F63" s="34"/>
    </row>
    <row r="64" spans="1:6" ht="31.3">
      <c r="A64" s="38" t="s">
        <v>85</v>
      </c>
      <c r="B64" s="3" t="s">
        <v>45</v>
      </c>
      <c r="C64" s="6" t="s">
        <v>86</v>
      </c>
      <c r="D64" s="6">
        <v>200</v>
      </c>
      <c r="E64" s="34"/>
      <c r="F64" s="34"/>
    </row>
    <row r="65" spans="1:6" ht="31.3">
      <c r="A65" s="37" t="s">
        <v>87</v>
      </c>
      <c r="B65" s="7"/>
      <c r="C65" s="8" t="s">
        <v>70</v>
      </c>
      <c r="D65" s="9"/>
      <c r="E65" s="32">
        <f>E66</f>
        <v>15</v>
      </c>
      <c r="F65" s="32">
        <f>F66</f>
        <v>0</v>
      </c>
    </row>
    <row r="66" spans="1:6" ht="15.05" customHeight="1">
      <c r="A66" s="39" t="s">
        <v>92</v>
      </c>
      <c r="B66" s="7" t="s">
        <v>45</v>
      </c>
      <c r="C66" s="9" t="s">
        <v>71</v>
      </c>
      <c r="D66" s="9">
        <v>200</v>
      </c>
      <c r="E66" s="34">
        <v>15</v>
      </c>
      <c r="F66" s="34"/>
    </row>
    <row r="67" spans="1:6" ht="15.05" customHeight="1">
      <c r="A67" s="37" t="s">
        <v>88</v>
      </c>
      <c r="B67" s="7"/>
      <c r="C67" s="8" t="s">
        <v>80</v>
      </c>
      <c r="D67" s="9"/>
      <c r="E67" s="32">
        <f>E68</f>
        <v>1935.5</v>
      </c>
      <c r="F67" s="32">
        <f>F68</f>
        <v>0</v>
      </c>
    </row>
    <row r="68" spans="1:6" ht="31.3">
      <c r="A68" s="39" t="s">
        <v>93</v>
      </c>
      <c r="B68" s="7" t="s">
        <v>56</v>
      </c>
      <c r="C68" s="9" t="s">
        <v>81</v>
      </c>
      <c r="D68" s="9">
        <v>200</v>
      </c>
      <c r="E68" s="34">
        <v>1935.5</v>
      </c>
      <c r="F68" s="34"/>
    </row>
    <row r="69" spans="1:6" ht="15.65">
      <c r="A69" s="45" t="s">
        <v>89</v>
      </c>
      <c r="B69" s="10" t="s">
        <v>72</v>
      </c>
      <c r="C69" s="18" t="s">
        <v>73</v>
      </c>
      <c r="D69" s="11">
        <v>800</v>
      </c>
      <c r="E69" s="46">
        <v>100</v>
      </c>
      <c r="F69" s="46"/>
    </row>
    <row r="70" spans="1:6" ht="15.65">
      <c r="A70" s="31" t="s">
        <v>74</v>
      </c>
      <c r="B70" s="3"/>
      <c r="C70" s="17"/>
      <c r="D70" s="4"/>
      <c r="E70" s="47">
        <f>E6+E17+E52+E65+E69+E67</f>
        <v>14068.100000000002</v>
      </c>
      <c r="F70" s="47">
        <f>F6+F17+F52+F65+F69+F67</f>
        <v>5017.2999999999993</v>
      </c>
    </row>
    <row r="71" spans="1:6" ht="15.05" customHeight="1"/>
    <row r="72" spans="1:6" ht="15.05" customHeight="1"/>
    <row r="73" spans="1:6" ht="15.65">
      <c r="A73" s="21" t="s">
        <v>78</v>
      </c>
      <c r="B73" s="16"/>
      <c r="C73" s="15"/>
      <c r="D73" s="16" t="s">
        <v>82</v>
      </c>
      <c r="E73" s="30"/>
    </row>
    <row r="77" spans="1:6" ht="15.05" customHeight="1"/>
    <row r="78" spans="1:6" ht="15.05" customHeight="1"/>
    <row r="79" spans="1:6" ht="15.05" customHeight="1"/>
    <row r="83" ht="15.05" customHeight="1"/>
    <row r="84" ht="15.05" customHeight="1"/>
    <row r="93" ht="15.05" customHeight="1"/>
    <row r="94" ht="15.05" customHeight="1"/>
    <row r="95" ht="15.05" customHeight="1"/>
    <row r="96" ht="15.05" customHeight="1"/>
    <row r="97" ht="15.05" customHeight="1"/>
    <row r="100" ht="15.05" customHeight="1"/>
    <row r="101" ht="15.05" customHeight="1"/>
  </sheetData>
  <mergeCells count="51">
    <mergeCell ref="A19:A20"/>
    <mergeCell ref="B19:B20"/>
    <mergeCell ref="C19:C20"/>
    <mergeCell ref="D19:D20"/>
    <mergeCell ref="A1:F2"/>
    <mergeCell ref="A3:F3"/>
    <mergeCell ref="A7:A8"/>
    <mergeCell ref="B7:B8"/>
    <mergeCell ref="C7:C8"/>
    <mergeCell ref="D7:D8"/>
    <mergeCell ref="E7:E8"/>
    <mergeCell ref="F7:F8"/>
    <mergeCell ref="E4:F4"/>
    <mergeCell ref="F12:F14"/>
    <mergeCell ref="F19:F20"/>
    <mergeCell ref="A12:A14"/>
    <mergeCell ref="A24:A25"/>
    <mergeCell ref="B24:B25"/>
    <mergeCell ref="C24:C25"/>
    <mergeCell ref="D24:D25"/>
    <mergeCell ref="A32:A34"/>
    <mergeCell ref="A39:A40"/>
    <mergeCell ref="B39:B40"/>
    <mergeCell ref="C39:C40"/>
    <mergeCell ref="D39:D40"/>
    <mergeCell ref="E39:E40"/>
    <mergeCell ref="B12:B13"/>
    <mergeCell ref="C12:C14"/>
    <mergeCell ref="D12:D14"/>
    <mergeCell ref="C52:C53"/>
    <mergeCell ref="D52:D53"/>
    <mergeCell ref="B32:B34"/>
    <mergeCell ref="C32:C34"/>
    <mergeCell ref="D32:D34"/>
    <mergeCell ref="E12:E14"/>
    <mergeCell ref="E19:E20"/>
    <mergeCell ref="E24:E25"/>
    <mergeCell ref="F32:F34"/>
    <mergeCell ref="F39:F40"/>
    <mergeCell ref="E32:E34"/>
    <mergeCell ref="F24:F25"/>
    <mergeCell ref="A52:A53"/>
    <mergeCell ref="B52:B53"/>
    <mergeCell ref="F54:F55"/>
    <mergeCell ref="A54:A55"/>
    <mergeCell ref="B54:B55"/>
    <mergeCell ref="C54:C55"/>
    <mergeCell ref="D54:D55"/>
    <mergeCell ref="E54:E55"/>
    <mergeCell ref="E52:E53"/>
    <mergeCell ref="F52:F53"/>
  </mergeCells>
  <pageMargins left="0.42" right="0.17" top="0.47244094488188981" bottom="0.74803149606299213" header="0.35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2021-07-07T10:22:21Z</dcterms:modified>
</cp:coreProperties>
</file>