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8" r:id="rId1"/>
  </sheets>
  <definedNames>
    <definedName name="_xlnm.Print_Area" localSheetId="0">Лист1!$A$1:$G$83</definedName>
  </definedNames>
  <calcPr calcId="124519"/>
</workbook>
</file>

<file path=xl/calcChain.xml><?xml version="1.0" encoding="utf-8"?>
<calcChain xmlns="http://schemas.openxmlformats.org/spreadsheetml/2006/main">
  <c r="G76" i="8"/>
  <c r="G74"/>
  <c r="G71"/>
  <c r="G67"/>
  <c r="G61"/>
  <c r="G57"/>
  <c r="G51"/>
  <c r="G49" s="1"/>
  <c r="G45"/>
  <c r="G42"/>
  <c r="G40"/>
  <c r="G35"/>
  <c r="G28"/>
  <c r="G21"/>
  <c r="G16"/>
  <c r="G14"/>
  <c r="G13"/>
  <c r="G7"/>
  <c r="G6" s="1"/>
  <c r="F81"/>
  <c r="F16"/>
  <c r="G81"/>
  <c r="F67"/>
  <c r="G79" l="1"/>
  <c r="F7"/>
  <c r="F45" l="1"/>
  <c r="F21"/>
  <c r="G80"/>
  <c r="F80"/>
  <c r="F51" l="1"/>
  <c r="F76"/>
  <c r="F74"/>
  <c r="F71"/>
  <c r="F61"/>
  <c r="F57"/>
  <c r="F42"/>
  <c r="F40"/>
  <c r="F35"/>
  <c r="F28"/>
  <c r="F14"/>
  <c r="F6"/>
  <c r="F13" l="1"/>
  <c r="F49"/>
  <c r="F79" l="1"/>
</calcChain>
</file>

<file path=xl/sharedStrings.xml><?xml version="1.0" encoding="utf-8"?>
<sst xmlns="http://schemas.openxmlformats.org/spreadsheetml/2006/main" count="160" uniqueCount="108">
  <si>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</si>
  <si>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</si>
  <si>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</si>
  <si>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</si>
  <si>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</si>
  <si>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</si>
  <si>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</si>
  <si>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</si>
  <si>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</si>
  <si>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</si>
  <si>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</si>
  <si>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</si>
  <si>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</si>
  <si>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</si>
  <si>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</si>
  <si>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</si>
  <si>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</si>
  <si>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</si>
  <si>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</si>
  <si>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</si>
  <si>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</si>
  <si>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</si>
  <si>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</si>
  <si>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</si>
  <si>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</si>
  <si>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</si>
  <si>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</si>
  <si>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</si>
  <si>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</si>
  <si>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</si>
  <si>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</si>
  <si>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</si>
  <si>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</si>
  <si>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</si>
  <si>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</si>
  <si>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</si>
  <si>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</si>
  <si>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</si>
  <si>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</si>
  <si>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</si>
  <si>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</si>
  <si>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</si>
  <si>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</si>
  <si>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</si>
  <si>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</si>
  <si>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</si>
  <si>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</si>
  <si>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</si>
  <si>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</si>
  <si>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</si>
  <si>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</si>
  <si>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</si>
  <si>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</si>
  <si>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</si>
  <si>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</si>
  <si>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</si>
  <si>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</si>
  <si>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</si>
  <si>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</si>
  <si>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16 5 01 91430</t>
  </si>
  <si>
    <t>0502</t>
  </si>
  <si>
    <t>99 1 01 92070</t>
  </si>
  <si>
    <t>1101</t>
  </si>
  <si>
    <t>11 1 00 00000</t>
  </si>
  <si>
    <t>19 2 00 00000</t>
  </si>
  <si>
    <t>05 0 00 00000</t>
  </si>
  <si>
    <t>05 1 01 90390</t>
  </si>
  <si>
    <t>16 7 00 00000</t>
  </si>
  <si>
    <t>19 4 01 90530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</si>
  <si>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</si>
  <si>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</si>
  <si>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24 2 01 81290</t>
  </si>
  <si>
    <t>ОБ</t>
  </si>
  <si>
    <t>19 8 01 90500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</si>
  <si>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</si>
  <si>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</si>
  <si>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</si>
  <si>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</si>
  <si>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</si>
  <si>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</si>
  <si>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</si>
  <si>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</si>
  <si>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</si>
  <si>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</si>
  <si>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16 9 00 00000</t>
  </si>
  <si>
    <t>16 9 01 S8790</t>
  </si>
  <si>
    <t>16 1 00 00000</t>
  </si>
  <si>
    <t xml:space="preserve">3.8.Подпрограмма «Реконструкция, ремонт сетей и объектов водоснабжения»                                      </t>
  </si>
  <si>
    <t>(тыс.рублей)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</si>
  <si>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</si>
  <si>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2.3.Подпрограмма «Обеспечение реализации Муниципальной Программы»</t>
  </si>
  <si>
    <t>3.2.Подпрограмма «Развитие сети уличного освещения»</t>
  </si>
  <si>
    <t xml:space="preserve">3.6. Подпрограмма «Озеленение территории поселения»  </t>
  </si>
  <si>
    <t>19 4 01 S8530</t>
  </si>
  <si>
    <t>19 4 00 00000</t>
  </si>
  <si>
    <t>19 3 01 88050</t>
  </si>
  <si>
    <t>19 8 02 98500</t>
  </si>
  <si>
    <t>19 8 00 00000</t>
  </si>
  <si>
    <t>19 2 01 70100</t>
  </si>
  <si>
    <t>План</t>
  </si>
  <si>
    <t>Факт</t>
  </si>
  <si>
    <t>11 1 01 70100</t>
  </si>
  <si>
    <t>19 6 00 00000</t>
  </si>
  <si>
    <t>19 6 01 70100</t>
  </si>
  <si>
    <r>
      <t xml:space="preserve">Отчет по муниципальным программам  </t>
    </r>
    <r>
      <rPr>
        <b/>
        <sz val="14"/>
        <rFont val="Arial"/>
        <family val="2"/>
        <charset val="204"/>
      </rPr>
      <t>Бодеевского</t>
    </r>
  </si>
  <si>
    <r>
      <t xml:space="preserve">5.2.Подпрограмма «Капитальный ремонт и ремонт автомобильных дорог общего пользования местного значения на территории  Бодеевского сельского поселения»                                          </t>
    </r>
    <r>
      <rPr>
        <sz val="11"/>
        <color theme="1"/>
        <rFont val="Arial"/>
        <family val="2"/>
        <charset val="204"/>
      </rPr>
      <t xml:space="preserve"> </t>
    </r>
  </si>
  <si>
    <t>Глава Бодеевского сельского поселения:                                        О.Тарасова</t>
  </si>
  <si>
    <t xml:space="preserve">  сельского поселения  за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</si>
</sst>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Fill="1"/>
    <xf numFmtId="14" fontId="6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right" wrapText="1"/>
    </xf>
    <xf numFmtId="49" fontId="2" fillId="0" borderId="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164" fontId="10" fillId="2" borderId="1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6" fillId="0" borderId="1" xfId="0" applyFont="1" applyBorder="1"/>
    <xf numFmtId="49" fontId="11" fillId="2" borderId="2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49" fontId="12" fillId="0" borderId="5" xfId="0" applyNumberFormat="1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justify"/>
    </xf>
    <xf numFmtId="0" fontId="11" fillId="0" borderId="0" xfId="0" applyFont="1" applyAlignment="1"/>
    <xf numFmtId="0" fontId="6" fillId="0" borderId="0" xfId="0" applyFont="1" applyFill="1" applyAlignment="1"/>
    <xf numFmtId="0" fontId="11" fillId="0" borderId="0" xfId="0" applyFont="1" applyFill="1" applyAlignment="1"/>
    <xf numFmtId="164" fontId="6" fillId="0" borderId="0" xfId="0" applyNumberFormat="1" applyFont="1" applyFill="1" applyAlignment="1"/>
    <xf numFmtId="0" fontId="6" fillId="0" borderId="0" xfId="0" applyFont="1"/>
    <xf numFmtId="0" fontId="11" fillId="0" borderId="0" xfId="0" applyFont="1"/>
    <xf numFmtId="0" fontId="11" fillId="0" borderId="0" xfId="0" applyFont="1" applyFill="1"/>
    <xf numFmtId="164" fontId="11" fillId="0" borderId="0" xfId="0" applyNumberFormat="1" applyFont="1" applyFill="1"/>
    <xf numFmtId="0" fontId="11" fillId="2" borderId="0" xfId="0" applyFont="1" applyFill="1"/>
    <xf numFmtId="164" fontId="3" fillId="2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2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1"/>
  <sheetViews>
    <sheetView tabSelected="1" topLeftCell="A52" workbookViewId="0">
      <selection activeCell="A70" sqref="A70:XFD70"/>
    </sheetView>
  </sheetViews>
  <sheetFormatPr defaultRowHeight="15.05"/>
  <cols>
    <col min="1" max="1" width="96.88671875" style="79" customWidth="1"/>
    <col min="2" max="2" width="6.5546875" style="80" customWidth="1"/>
    <col min="3" max="3" width="7.6640625" style="6" customWidth="1"/>
    <col min="4" max="4" width="17.21875" style="81" customWidth="1"/>
    <col min="5" max="5" width="7.33203125" style="6" customWidth="1"/>
    <col min="6" max="6" width="12.109375" style="83" customWidth="1"/>
    <col min="7" max="7" width="12.109375" style="79" customWidth="1"/>
  </cols>
  <sheetData>
    <row r="1" spans="1:7">
      <c r="A1" s="103" t="s">
        <v>104</v>
      </c>
      <c r="B1" s="103"/>
      <c r="C1" s="103"/>
      <c r="D1" s="103"/>
      <c r="E1" s="103"/>
      <c r="F1" s="103"/>
      <c r="G1" s="6"/>
    </row>
    <row r="2" spans="1:7">
      <c r="A2" s="103"/>
      <c r="B2" s="103"/>
      <c r="C2" s="103"/>
      <c r="D2" s="103"/>
      <c r="E2" s="103"/>
      <c r="F2" s="103"/>
      <c r="G2" s="6"/>
    </row>
    <row r="3" spans="1:7" ht="17.55">
      <c r="A3" s="104" t="s">
        <v>107</v>
      </c>
      <c r="B3" s="104"/>
      <c r="C3" s="104"/>
      <c r="D3" s="104"/>
      <c r="E3" s="104"/>
      <c r="F3" s="104"/>
      <c r="G3" s="7"/>
    </row>
    <row r="4" spans="1:7" ht="17.55">
      <c r="A4" s="8"/>
      <c r="B4" s="9"/>
      <c r="C4" s="8"/>
      <c r="D4" s="9"/>
      <c r="E4" s="8"/>
      <c r="F4" s="10"/>
      <c r="G4" s="11" t="s">
        <v>88</v>
      </c>
    </row>
    <row r="5" spans="1:7" ht="15.65">
      <c r="A5" s="12" t="s">
        <v>0</v>
      </c>
      <c r="B5" s="13"/>
      <c r="C5" s="14" t="s">
        <v>28</v>
      </c>
      <c r="D5" s="15" t="s">
        <v>10</v>
      </c>
      <c r="E5" s="14" t="s">
        <v>29</v>
      </c>
      <c r="F5" s="5" t="s">
        <v>99</v>
      </c>
      <c r="G5" s="5" t="s">
        <v>100</v>
      </c>
    </row>
    <row r="6" spans="1:7" ht="15.65">
      <c r="A6" s="16" t="s">
        <v>1</v>
      </c>
      <c r="B6" s="17"/>
      <c r="C6" s="18"/>
      <c r="D6" s="19" t="s">
        <v>24</v>
      </c>
      <c r="E6" s="20"/>
      <c r="F6" s="21">
        <f>F7</f>
        <v>2442.6999999999998</v>
      </c>
      <c r="G6" s="51">
        <f>G7</f>
        <v>2442.6999999999998</v>
      </c>
    </row>
    <row r="7" spans="1:7" ht="15.65">
      <c r="A7" s="105" t="s">
        <v>2</v>
      </c>
      <c r="B7" s="22"/>
      <c r="C7" s="106"/>
      <c r="D7" s="89" t="s">
        <v>63</v>
      </c>
      <c r="E7" s="91"/>
      <c r="F7" s="84">
        <f>F9+F10+F11+F12</f>
        <v>2442.6999999999998</v>
      </c>
      <c r="G7" s="84">
        <f>G9+G10+G11+G12</f>
        <v>2442.6999999999998</v>
      </c>
    </row>
    <row r="8" spans="1:7" ht="15.65">
      <c r="A8" s="105"/>
      <c r="B8" s="23"/>
      <c r="C8" s="107"/>
      <c r="D8" s="90"/>
      <c r="E8" s="92"/>
      <c r="F8" s="84"/>
      <c r="G8" s="84"/>
    </row>
    <row r="9" spans="1:7" ht="15.65">
      <c r="A9" s="24"/>
      <c r="B9" s="25"/>
      <c r="C9" s="18" t="s">
        <v>30</v>
      </c>
      <c r="D9" s="15" t="s">
        <v>11</v>
      </c>
      <c r="E9" s="26">
        <v>100</v>
      </c>
      <c r="F9" s="27">
        <v>1727.2</v>
      </c>
      <c r="G9" s="27">
        <v>1727.2</v>
      </c>
    </row>
    <row r="10" spans="1:7" ht="15.65">
      <c r="A10" s="28"/>
      <c r="B10" s="25"/>
      <c r="C10" s="18" t="s">
        <v>30</v>
      </c>
      <c r="D10" s="15" t="s">
        <v>11</v>
      </c>
      <c r="E10" s="26">
        <v>200</v>
      </c>
      <c r="F10" s="27">
        <v>465.5</v>
      </c>
      <c r="G10" s="27">
        <v>465.5</v>
      </c>
    </row>
    <row r="11" spans="1:7" ht="15.65">
      <c r="A11" s="29"/>
      <c r="B11" s="22"/>
      <c r="C11" s="18" t="s">
        <v>30</v>
      </c>
      <c r="D11" s="15" t="s">
        <v>11</v>
      </c>
      <c r="E11" s="26">
        <v>800</v>
      </c>
      <c r="F11" s="27">
        <v>15</v>
      </c>
      <c r="G11" s="27">
        <v>15</v>
      </c>
    </row>
    <row r="12" spans="1:7" s="1" customFormat="1" ht="15.65">
      <c r="A12" s="29"/>
      <c r="B12" s="30" t="s">
        <v>72</v>
      </c>
      <c r="C12" s="4" t="s">
        <v>30</v>
      </c>
      <c r="D12" s="5" t="s">
        <v>101</v>
      </c>
      <c r="E12" s="26">
        <v>200</v>
      </c>
      <c r="F12" s="27">
        <v>235</v>
      </c>
      <c r="G12" s="27">
        <v>235</v>
      </c>
    </row>
    <row r="13" spans="1:7" ht="15.65">
      <c r="A13" s="31" t="s">
        <v>3</v>
      </c>
      <c r="B13" s="32"/>
      <c r="C13" s="18"/>
      <c r="D13" s="19" t="s">
        <v>12</v>
      </c>
      <c r="E13" s="20"/>
      <c r="F13" s="21">
        <f>F14+F16+F21+F28+F35+F39+F40+F42+F45</f>
        <v>6741.2</v>
      </c>
      <c r="G13" s="51">
        <f>G14+G16+G21+G28+G35+G39+G40+G42+G45</f>
        <v>6741.2</v>
      </c>
    </row>
    <row r="14" spans="1:7" ht="15.65">
      <c r="A14" s="3" t="s">
        <v>25</v>
      </c>
      <c r="B14" s="33"/>
      <c r="C14" s="18"/>
      <c r="D14" s="15" t="s">
        <v>86</v>
      </c>
      <c r="E14" s="26"/>
      <c r="F14" s="34">
        <f>F15</f>
        <v>1366</v>
      </c>
      <c r="G14" s="34">
        <f>G15</f>
        <v>1366</v>
      </c>
    </row>
    <row r="15" spans="1:7" ht="15.65">
      <c r="A15" s="35"/>
      <c r="B15" s="36"/>
      <c r="C15" s="18" t="s">
        <v>31</v>
      </c>
      <c r="D15" s="15" t="s">
        <v>13</v>
      </c>
      <c r="E15" s="26">
        <v>100</v>
      </c>
      <c r="F15" s="27">
        <v>1366</v>
      </c>
      <c r="G15" s="27">
        <v>1366</v>
      </c>
    </row>
    <row r="16" spans="1:7" ht="15.65">
      <c r="A16" s="85" t="s">
        <v>4</v>
      </c>
      <c r="B16" s="22"/>
      <c r="C16" s="87"/>
      <c r="D16" s="89" t="s">
        <v>34</v>
      </c>
      <c r="E16" s="91"/>
      <c r="F16" s="84">
        <f>F18+F19+F20</f>
        <v>1201</v>
      </c>
      <c r="G16" s="84">
        <f>G18+G19+G20</f>
        <v>1201</v>
      </c>
    </row>
    <row r="17" spans="1:7" ht="15.65">
      <c r="A17" s="86"/>
      <c r="B17" s="23"/>
      <c r="C17" s="88"/>
      <c r="D17" s="90"/>
      <c r="E17" s="92"/>
      <c r="F17" s="84"/>
      <c r="G17" s="84"/>
    </row>
    <row r="18" spans="1:7" ht="15.65">
      <c r="A18" s="37"/>
      <c r="B18" s="23"/>
      <c r="C18" s="38" t="s">
        <v>32</v>
      </c>
      <c r="D18" s="15" t="s">
        <v>14</v>
      </c>
      <c r="E18" s="26">
        <v>100</v>
      </c>
      <c r="F18" s="27">
        <v>684.2</v>
      </c>
      <c r="G18" s="27">
        <v>684.2</v>
      </c>
    </row>
    <row r="19" spans="1:7" ht="15.65">
      <c r="A19" s="37"/>
      <c r="B19" s="23"/>
      <c r="C19" s="38" t="s">
        <v>32</v>
      </c>
      <c r="D19" s="15" t="s">
        <v>14</v>
      </c>
      <c r="E19" s="26">
        <v>200</v>
      </c>
      <c r="F19" s="27">
        <v>515.4</v>
      </c>
      <c r="G19" s="27">
        <v>515.4</v>
      </c>
    </row>
    <row r="20" spans="1:7" ht="15.65">
      <c r="A20" s="37"/>
      <c r="B20" s="23"/>
      <c r="C20" s="38" t="s">
        <v>32</v>
      </c>
      <c r="D20" s="15" t="s">
        <v>14</v>
      </c>
      <c r="E20" s="26">
        <v>800</v>
      </c>
      <c r="F20" s="27">
        <v>1.4</v>
      </c>
      <c r="G20" s="27">
        <v>1.4</v>
      </c>
    </row>
    <row r="21" spans="1:7" ht="15.65">
      <c r="A21" s="99" t="s">
        <v>90</v>
      </c>
      <c r="B21" s="36"/>
      <c r="C21" s="87"/>
      <c r="D21" s="89" t="s">
        <v>33</v>
      </c>
      <c r="E21" s="91"/>
      <c r="F21" s="84">
        <f>F23+F24+F26+F27+F25</f>
        <v>2499.6000000000004</v>
      </c>
      <c r="G21" s="84">
        <f>G23+G24+G26+G27+G25</f>
        <v>2499.6000000000004</v>
      </c>
    </row>
    <row r="22" spans="1:7" ht="15.65">
      <c r="A22" s="99"/>
      <c r="B22" s="39"/>
      <c r="C22" s="88"/>
      <c r="D22" s="90"/>
      <c r="E22" s="92"/>
      <c r="F22" s="84"/>
      <c r="G22" s="84"/>
    </row>
    <row r="23" spans="1:7" ht="15.65">
      <c r="A23" s="40"/>
      <c r="B23" s="33"/>
      <c r="C23" s="18" t="s">
        <v>35</v>
      </c>
      <c r="D23" s="15" t="s">
        <v>26</v>
      </c>
      <c r="E23" s="26">
        <v>100</v>
      </c>
      <c r="F23" s="27">
        <v>1944.9</v>
      </c>
      <c r="G23" s="27">
        <v>1944.9</v>
      </c>
    </row>
    <row r="24" spans="1:7" ht="15.65">
      <c r="A24" s="40"/>
      <c r="B24" s="33"/>
      <c r="C24" s="18" t="s">
        <v>35</v>
      </c>
      <c r="D24" s="15" t="s">
        <v>26</v>
      </c>
      <c r="E24" s="26">
        <v>200</v>
      </c>
      <c r="F24" s="27">
        <v>471.4</v>
      </c>
      <c r="G24" s="27">
        <v>471.4</v>
      </c>
    </row>
    <row r="25" spans="1:7" ht="15.65">
      <c r="A25" s="40"/>
      <c r="B25" s="36"/>
      <c r="C25" s="18" t="s">
        <v>35</v>
      </c>
      <c r="D25" s="15" t="s">
        <v>26</v>
      </c>
      <c r="E25" s="26">
        <v>800</v>
      </c>
      <c r="F25" s="27"/>
      <c r="G25" s="27"/>
    </row>
    <row r="26" spans="1:7" ht="15.65">
      <c r="A26" s="40"/>
      <c r="B26" s="33"/>
      <c r="C26" s="18" t="s">
        <v>35</v>
      </c>
      <c r="D26" s="15" t="s">
        <v>36</v>
      </c>
      <c r="E26" s="26">
        <v>200</v>
      </c>
      <c r="F26" s="27">
        <v>83.3</v>
      </c>
      <c r="G26" s="27">
        <v>83.3</v>
      </c>
    </row>
    <row r="27" spans="1:7" ht="15.65">
      <c r="A27" s="40"/>
      <c r="B27" s="36"/>
      <c r="C27" s="18" t="s">
        <v>35</v>
      </c>
      <c r="D27" s="15" t="s">
        <v>36</v>
      </c>
      <c r="E27" s="41">
        <v>800</v>
      </c>
      <c r="F27" s="27"/>
      <c r="G27" s="27"/>
    </row>
    <row r="28" spans="1:7" ht="15.65">
      <c r="A28" s="99" t="s">
        <v>5</v>
      </c>
      <c r="B28" s="36"/>
      <c r="C28" s="87"/>
      <c r="D28" s="89" t="s">
        <v>37</v>
      </c>
      <c r="E28" s="91"/>
      <c r="F28" s="84">
        <f>F31+F32+F33+F34</f>
        <v>142</v>
      </c>
      <c r="G28" s="84">
        <f>G31+G32+G33+G34</f>
        <v>142</v>
      </c>
    </row>
    <row r="29" spans="1:7" ht="15.65">
      <c r="A29" s="99"/>
      <c r="B29" s="42"/>
      <c r="C29" s="100"/>
      <c r="D29" s="101"/>
      <c r="E29" s="102"/>
      <c r="F29" s="84"/>
      <c r="G29" s="84"/>
    </row>
    <row r="30" spans="1:7" ht="15.65">
      <c r="A30" s="99"/>
      <c r="B30" s="39"/>
      <c r="C30" s="88"/>
      <c r="D30" s="90"/>
      <c r="E30" s="92"/>
      <c r="F30" s="84"/>
      <c r="G30" s="84"/>
    </row>
    <row r="31" spans="1:7" ht="15.65">
      <c r="A31" s="43"/>
      <c r="B31" s="36"/>
      <c r="C31" s="44" t="s">
        <v>38</v>
      </c>
      <c r="D31" s="15" t="s">
        <v>15</v>
      </c>
      <c r="E31" s="41">
        <v>800</v>
      </c>
      <c r="F31" s="27"/>
      <c r="G31" s="27"/>
    </row>
    <row r="32" spans="1:7" ht="15.65">
      <c r="A32" s="43"/>
      <c r="B32" s="36"/>
      <c r="C32" s="44" t="s">
        <v>39</v>
      </c>
      <c r="D32" s="15" t="s">
        <v>17</v>
      </c>
      <c r="E32" s="41">
        <v>700</v>
      </c>
      <c r="F32" s="27"/>
      <c r="G32" s="27"/>
    </row>
    <row r="33" spans="1:7" ht="15.65">
      <c r="A33" s="43"/>
      <c r="B33" s="36"/>
      <c r="C33" s="44" t="s">
        <v>32</v>
      </c>
      <c r="D33" s="15" t="s">
        <v>16</v>
      </c>
      <c r="E33" s="41">
        <v>500</v>
      </c>
      <c r="F33" s="27">
        <v>141</v>
      </c>
      <c r="G33" s="27">
        <v>141</v>
      </c>
    </row>
    <row r="34" spans="1:7" ht="15.65">
      <c r="A34" s="43"/>
      <c r="B34" s="36"/>
      <c r="C34" s="44" t="s">
        <v>45</v>
      </c>
      <c r="D34" s="15" t="s">
        <v>16</v>
      </c>
      <c r="E34" s="41">
        <v>500</v>
      </c>
      <c r="F34" s="27">
        <v>1</v>
      </c>
      <c r="G34" s="27">
        <v>1</v>
      </c>
    </row>
    <row r="35" spans="1:7" ht="15.65">
      <c r="A35" s="85" t="s">
        <v>77</v>
      </c>
      <c r="B35" s="22"/>
      <c r="C35" s="87"/>
      <c r="D35" s="89" t="s">
        <v>40</v>
      </c>
      <c r="E35" s="91"/>
      <c r="F35" s="84">
        <f>F37+F38</f>
        <v>47.4</v>
      </c>
      <c r="G35" s="84">
        <f>G37+G38</f>
        <v>47.4</v>
      </c>
    </row>
    <row r="36" spans="1:7" ht="15.65">
      <c r="A36" s="86"/>
      <c r="B36" s="23"/>
      <c r="C36" s="88"/>
      <c r="D36" s="90"/>
      <c r="E36" s="92"/>
      <c r="F36" s="84"/>
      <c r="G36" s="84"/>
    </row>
    <row r="37" spans="1:7" ht="15.65">
      <c r="A37" s="45"/>
      <c r="B37" s="23"/>
      <c r="C37" s="38" t="s">
        <v>41</v>
      </c>
      <c r="D37" s="15" t="s">
        <v>59</v>
      </c>
      <c r="E37" s="46">
        <v>200</v>
      </c>
      <c r="F37" s="27">
        <v>24.5</v>
      </c>
      <c r="G37" s="27">
        <v>24.5</v>
      </c>
    </row>
    <row r="38" spans="1:7" ht="15.65">
      <c r="A38" s="45"/>
      <c r="B38" s="23"/>
      <c r="C38" s="38" t="s">
        <v>42</v>
      </c>
      <c r="D38" s="15" t="s">
        <v>18</v>
      </c>
      <c r="E38" s="46">
        <v>200</v>
      </c>
      <c r="F38" s="27">
        <v>22.9</v>
      </c>
      <c r="G38" s="27">
        <v>22.9</v>
      </c>
    </row>
    <row r="39" spans="1:7" ht="15.65">
      <c r="A39" s="3" t="s">
        <v>78</v>
      </c>
      <c r="B39" s="33"/>
      <c r="C39" s="18" t="s">
        <v>43</v>
      </c>
      <c r="D39" s="15" t="s">
        <v>19</v>
      </c>
      <c r="E39" s="26">
        <v>300</v>
      </c>
      <c r="F39" s="27">
        <v>1043</v>
      </c>
      <c r="G39" s="27">
        <v>1043</v>
      </c>
    </row>
    <row r="40" spans="1:7" ht="15.65">
      <c r="A40" s="3" t="s">
        <v>44</v>
      </c>
      <c r="B40" s="33"/>
      <c r="C40" s="18"/>
      <c r="D40" s="15" t="s">
        <v>67</v>
      </c>
      <c r="E40" s="26"/>
      <c r="F40" s="34">
        <f>F41</f>
        <v>22</v>
      </c>
      <c r="G40" s="34">
        <f>G41</f>
        <v>22</v>
      </c>
    </row>
    <row r="41" spans="1:7" ht="15.65">
      <c r="A41" s="40"/>
      <c r="B41" s="33"/>
      <c r="C41" s="18" t="s">
        <v>45</v>
      </c>
      <c r="D41" s="15" t="s">
        <v>46</v>
      </c>
      <c r="E41" s="26">
        <v>200</v>
      </c>
      <c r="F41" s="27">
        <v>22</v>
      </c>
      <c r="G41" s="27">
        <v>22</v>
      </c>
    </row>
    <row r="42" spans="1:7" ht="30.7">
      <c r="A42" s="3" t="s">
        <v>89</v>
      </c>
      <c r="B42" s="33"/>
      <c r="C42" s="18"/>
      <c r="D42" s="15" t="s">
        <v>47</v>
      </c>
      <c r="E42" s="26"/>
      <c r="F42" s="34">
        <f>F43+F44</f>
        <v>136.19999999999999</v>
      </c>
      <c r="G42" s="34">
        <f>G43+G44</f>
        <v>136.19999999999999</v>
      </c>
    </row>
    <row r="43" spans="1:7" ht="15.65">
      <c r="A43" s="47"/>
      <c r="B43" s="48" t="s">
        <v>74</v>
      </c>
      <c r="C43" s="18" t="s">
        <v>48</v>
      </c>
      <c r="D43" s="15" t="s">
        <v>20</v>
      </c>
      <c r="E43" s="26">
        <v>100</v>
      </c>
      <c r="F43" s="27">
        <v>123</v>
      </c>
      <c r="G43" s="27">
        <v>123</v>
      </c>
    </row>
    <row r="44" spans="1:7" ht="15.65">
      <c r="A44" s="47"/>
      <c r="B44" s="48" t="s">
        <v>74</v>
      </c>
      <c r="C44" s="18" t="s">
        <v>48</v>
      </c>
      <c r="D44" s="15" t="s">
        <v>20</v>
      </c>
      <c r="E44" s="26">
        <v>200</v>
      </c>
      <c r="F44" s="27">
        <v>13.2</v>
      </c>
      <c r="G44" s="27">
        <v>13.2</v>
      </c>
    </row>
    <row r="45" spans="1:7" ht="30.7">
      <c r="A45" s="3" t="s">
        <v>79</v>
      </c>
      <c r="B45" s="33"/>
      <c r="C45" s="18"/>
      <c r="D45" s="15" t="s">
        <v>84</v>
      </c>
      <c r="E45" s="26"/>
      <c r="F45" s="34">
        <f>F46+F47+F48</f>
        <v>284</v>
      </c>
      <c r="G45" s="34">
        <f>G46+G47+G48</f>
        <v>284</v>
      </c>
    </row>
    <row r="46" spans="1:7" ht="15.65">
      <c r="A46" s="3"/>
      <c r="B46" s="36"/>
      <c r="C46" s="18" t="s">
        <v>62</v>
      </c>
      <c r="D46" s="15" t="s">
        <v>49</v>
      </c>
      <c r="E46" s="26">
        <v>200</v>
      </c>
      <c r="F46" s="27">
        <v>10</v>
      </c>
      <c r="G46" s="27">
        <v>10</v>
      </c>
    </row>
    <row r="47" spans="1:7" ht="15.65">
      <c r="A47" s="40"/>
      <c r="B47" s="30" t="s">
        <v>72</v>
      </c>
      <c r="C47" s="18" t="s">
        <v>62</v>
      </c>
      <c r="D47" s="49" t="s">
        <v>85</v>
      </c>
      <c r="E47" s="41">
        <v>200</v>
      </c>
      <c r="F47" s="27">
        <v>174</v>
      </c>
      <c r="G47" s="27">
        <v>174</v>
      </c>
    </row>
    <row r="48" spans="1:7" ht="15.65">
      <c r="A48" s="40"/>
      <c r="B48" s="36" t="s">
        <v>76</v>
      </c>
      <c r="C48" s="18" t="s">
        <v>62</v>
      </c>
      <c r="D48" s="49" t="s">
        <v>85</v>
      </c>
      <c r="E48" s="41">
        <v>200</v>
      </c>
      <c r="F48" s="27">
        <v>100</v>
      </c>
      <c r="G48" s="27">
        <v>100</v>
      </c>
    </row>
    <row r="49" spans="1:7" ht="15.65">
      <c r="A49" s="93" t="s">
        <v>6</v>
      </c>
      <c r="B49" s="50"/>
      <c r="C49" s="87"/>
      <c r="D49" s="94" t="s">
        <v>21</v>
      </c>
      <c r="E49" s="96"/>
      <c r="F49" s="98">
        <f>F51+F57+F61+F66+F67+F70+F71</f>
        <v>1035.4000000000001</v>
      </c>
      <c r="G49" s="98">
        <f>G51+G57+G61+G66+G67+G70+G71</f>
        <v>1035.4000000000001</v>
      </c>
    </row>
    <row r="50" spans="1:7" ht="15.65">
      <c r="A50" s="93"/>
      <c r="B50" s="52"/>
      <c r="C50" s="88"/>
      <c r="D50" s="95"/>
      <c r="E50" s="97"/>
      <c r="F50" s="98"/>
      <c r="G50" s="98"/>
    </row>
    <row r="51" spans="1:7" ht="15.65">
      <c r="A51" s="85" t="s">
        <v>91</v>
      </c>
      <c r="B51" s="22"/>
      <c r="C51" s="87"/>
      <c r="D51" s="89" t="s">
        <v>64</v>
      </c>
      <c r="E51" s="91"/>
      <c r="F51" s="84">
        <f>F54+F55+F56+F53</f>
        <v>360.00000000000006</v>
      </c>
      <c r="G51" s="84">
        <f>G54+G55+G56+G53</f>
        <v>360.00000000000006</v>
      </c>
    </row>
    <row r="52" spans="1:7" ht="12.55" customHeight="1">
      <c r="A52" s="86"/>
      <c r="B52" s="23"/>
      <c r="C52" s="88"/>
      <c r="D52" s="90"/>
      <c r="E52" s="92"/>
      <c r="F52" s="84"/>
      <c r="G52" s="84"/>
    </row>
    <row r="53" spans="1:7" s="1" customFormat="1" ht="15.65">
      <c r="A53" s="45"/>
      <c r="B53" s="53" t="s">
        <v>75</v>
      </c>
      <c r="C53" s="18" t="s">
        <v>52</v>
      </c>
      <c r="D53" s="15" t="s">
        <v>98</v>
      </c>
      <c r="E53" s="26">
        <v>200</v>
      </c>
      <c r="F53" s="27">
        <v>84</v>
      </c>
      <c r="G53" s="27">
        <v>84</v>
      </c>
    </row>
    <row r="54" spans="1:7" ht="15.65">
      <c r="A54" s="24"/>
      <c r="B54" s="25"/>
      <c r="C54" s="18" t="s">
        <v>52</v>
      </c>
      <c r="D54" s="15" t="s">
        <v>22</v>
      </c>
      <c r="E54" s="26">
        <v>200</v>
      </c>
      <c r="F54" s="27">
        <v>214.3</v>
      </c>
      <c r="G54" s="27">
        <v>214.3</v>
      </c>
    </row>
    <row r="55" spans="1:7" ht="15.65">
      <c r="A55" s="54"/>
      <c r="B55" s="53" t="s">
        <v>75</v>
      </c>
      <c r="C55" s="18" t="s">
        <v>52</v>
      </c>
      <c r="D55" s="15" t="s">
        <v>27</v>
      </c>
      <c r="E55" s="26">
        <v>200</v>
      </c>
      <c r="F55" s="27">
        <v>56.1</v>
      </c>
      <c r="G55" s="27">
        <v>56.1</v>
      </c>
    </row>
    <row r="56" spans="1:7" ht="15.65">
      <c r="A56" s="54"/>
      <c r="B56" s="22" t="s">
        <v>76</v>
      </c>
      <c r="C56" s="18" t="s">
        <v>52</v>
      </c>
      <c r="D56" s="15" t="s">
        <v>27</v>
      </c>
      <c r="E56" s="26">
        <v>200</v>
      </c>
      <c r="F56" s="27">
        <v>5.6</v>
      </c>
      <c r="G56" s="27">
        <v>5.6</v>
      </c>
    </row>
    <row r="57" spans="1:7" ht="15.65">
      <c r="A57" s="29" t="s">
        <v>7</v>
      </c>
      <c r="B57" s="22"/>
      <c r="C57" s="44"/>
      <c r="D57" s="15" t="s">
        <v>51</v>
      </c>
      <c r="E57" s="26"/>
      <c r="F57" s="34">
        <f>SUM(F58:F60)</f>
        <v>269</v>
      </c>
      <c r="G57" s="34">
        <f>SUM(G58:G60)</f>
        <v>269</v>
      </c>
    </row>
    <row r="58" spans="1:7" ht="15.65">
      <c r="A58" s="29"/>
      <c r="B58" s="22"/>
      <c r="C58" s="44" t="s">
        <v>52</v>
      </c>
      <c r="D58" s="15" t="s">
        <v>95</v>
      </c>
      <c r="E58" s="26">
        <v>200</v>
      </c>
      <c r="F58" s="27"/>
      <c r="G58" s="27"/>
    </row>
    <row r="59" spans="1:7" ht="15.65">
      <c r="A59" s="29"/>
      <c r="B59" s="22"/>
      <c r="C59" s="44" t="s">
        <v>52</v>
      </c>
      <c r="D59" s="15" t="s">
        <v>23</v>
      </c>
      <c r="E59" s="26">
        <v>200</v>
      </c>
      <c r="F59" s="27">
        <v>196.5</v>
      </c>
      <c r="G59" s="27">
        <v>196.5</v>
      </c>
    </row>
    <row r="60" spans="1:7" ht="15.65">
      <c r="A60" s="55"/>
      <c r="B60" s="22"/>
      <c r="C60" s="44" t="s">
        <v>45</v>
      </c>
      <c r="D60" s="15" t="s">
        <v>23</v>
      </c>
      <c r="E60" s="26">
        <v>200</v>
      </c>
      <c r="F60" s="27">
        <v>72.5</v>
      </c>
      <c r="G60" s="27">
        <v>72.5</v>
      </c>
    </row>
    <row r="61" spans="1:7" ht="30.7">
      <c r="A61" s="3" t="s">
        <v>8</v>
      </c>
      <c r="B61" s="33"/>
      <c r="C61" s="18"/>
      <c r="D61" s="15" t="s">
        <v>94</v>
      </c>
      <c r="E61" s="26"/>
      <c r="F61" s="56">
        <f>F62+F63+F64+F65</f>
        <v>52.6</v>
      </c>
      <c r="G61" s="56">
        <f>G62+G63+G64+G65</f>
        <v>52.6</v>
      </c>
    </row>
    <row r="62" spans="1:7" ht="15.65">
      <c r="A62" s="3"/>
      <c r="B62" s="33"/>
      <c r="C62" s="18" t="s">
        <v>52</v>
      </c>
      <c r="D62" s="15" t="s">
        <v>53</v>
      </c>
      <c r="E62" s="26">
        <v>200</v>
      </c>
      <c r="F62" s="27"/>
      <c r="G62" s="27"/>
    </row>
    <row r="63" spans="1:7" ht="15.65">
      <c r="A63" s="54"/>
      <c r="B63" s="22"/>
      <c r="C63" s="18" t="s">
        <v>52</v>
      </c>
      <c r="D63" s="15" t="s">
        <v>68</v>
      </c>
      <c r="E63" s="26">
        <v>200</v>
      </c>
      <c r="F63" s="27"/>
      <c r="G63" s="27"/>
    </row>
    <row r="64" spans="1:7" ht="15.65">
      <c r="A64" s="54"/>
      <c r="B64" s="53" t="s">
        <v>75</v>
      </c>
      <c r="C64" s="18" t="s">
        <v>52</v>
      </c>
      <c r="D64" s="15" t="s">
        <v>93</v>
      </c>
      <c r="E64" s="26">
        <v>200</v>
      </c>
      <c r="F64" s="27">
        <v>45.7</v>
      </c>
      <c r="G64" s="27">
        <v>45.7</v>
      </c>
    </row>
    <row r="65" spans="1:7" ht="15.65">
      <c r="A65" s="54"/>
      <c r="B65" s="25" t="s">
        <v>76</v>
      </c>
      <c r="C65" s="18" t="s">
        <v>52</v>
      </c>
      <c r="D65" s="15" t="s">
        <v>93</v>
      </c>
      <c r="E65" s="26">
        <v>200</v>
      </c>
      <c r="F65" s="27">
        <v>6.9</v>
      </c>
      <c r="G65" s="27">
        <v>6.9</v>
      </c>
    </row>
    <row r="66" spans="1:7" ht="30.7">
      <c r="A66" s="3" t="s">
        <v>70</v>
      </c>
      <c r="B66" s="33"/>
      <c r="C66" s="18" t="s">
        <v>52</v>
      </c>
      <c r="D66" s="15" t="s">
        <v>54</v>
      </c>
      <c r="E66" s="26">
        <v>200</v>
      </c>
      <c r="F66" s="27">
        <v>13.9</v>
      </c>
      <c r="G66" s="27">
        <v>13.9</v>
      </c>
    </row>
    <row r="67" spans="1:7" ht="15.65">
      <c r="A67" s="3" t="s">
        <v>92</v>
      </c>
      <c r="B67" s="3"/>
      <c r="C67" s="4"/>
      <c r="D67" s="5" t="s">
        <v>102</v>
      </c>
      <c r="E67" s="26"/>
      <c r="F67" s="56">
        <f>F68+F69</f>
        <v>160</v>
      </c>
      <c r="G67" s="56">
        <f>G68+G69</f>
        <v>160</v>
      </c>
    </row>
    <row r="68" spans="1:7" s="1" customFormat="1" ht="15.65">
      <c r="A68" s="3"/>
      <c r="B68" s="53" t="s">
        <v>75</v>
      </c>
      <c r="C68" s="4" t="s">
        <v>52</v>
      </c>
      <c r="D68" s="5" t="s">
        <v>103</v>
      </c>
      <c r="E68" s="26">
        <v>200</v>
      </c>
      <c r="F68" s="27">
        <v>100</v>
      </c>
      <c r="G68" s="27">
        <v>100</v>
      </c>
    </row>
    <row r="69" spans="1:7" s="1" customFormat="1" ht="15.65">
      <c r="A69" s="3"/>
      <c r="B69" s="3"/>
      <c r="C69" s="4" t="s">
        <v>52</v>
      </c>
      <c r="D69" s="5" t="s">
        <v>55</v>
      </c>
      <c r="E69" s="26">
        <v>200</v>
      </c>
      <c r="F69" s="27">
        <v>60</v>
      </c>
      <c r="G69" s="27">
        <v>60</v>
      </c>
    </row>
    <row r="70" spans="1:7" ht="30.7" hidden="1">
      <c r="A70" s="3" t="s">
        <v>57</v>
      </c>
      <c r="B70" s="33"/>
      <c r="C70" s="18" t="s">
        <v>45</v>
      </c>
      <c r="D70" s="15" t="s">
        <v>56</v>
      </c>
      <c r="E70" s="15">
        <v>200</v>
      </c>
      <c r="F70" s="27"/>
      <c r="G70" s="27"/>
    </row>
    <row r="71" spans="1:7" ht="15.65">
      <c r="A71" s="3" t="s">
        <v>87</v>
      </c>
      <c r="B71" s="57"/>
      <c r="C71" s="18"/>
      <c r="D71" s="15" t="s">
        <v>97</v>
      </c>
      <c r="E71" s="15"/>
      <c r="F71" s="34">
        <f>F72+F73</f>
        <v>179.9</v>
      </c>
      <c r="G71" s="34">
        <f>G72+G73</f>
        <v>179.9</v>
      </c>
    </row>
    <row r="72" spans="1:7" ht="15.65">
      <c r="A72" s="3"/>
      <c r="B72" s="57"/>
      <c r="C72" s="18" t="s">
        <v>60</v>
      </c>
      <c r="D72" s="15" t="s">
        <v>73</v>
      </c>
      <c r="E72" s="15">
        <v>200</v>
      </c>
      <c r="F72" s="27">
        <v>134.9</v>
      </c>
      <c r="G72" s="27">
        <v>134.9</v>
      </c>
    </row>
    <row r="73" spans="1:7" ht="15.65">
      <c r="A73" s="3"/>
      <c r="B73" s="57"/>
      <c r="C73" s="18" t="s">
        <v>60</v>
      </c>
      <c r="D73" s="15" t="s">
        <v>96</v>
      </c>
      <c r="E73" s="15">
        <v>500</v>
      </c>
      <c r="F73" s="27">
        <v>45</v>
      </c>
      <c r="G73" s="27">
        <v>45</v>
      </c>
    </row>
    <row r="74" spans="1:7" ht="30.7">
      <c r="A74" s="31" t="s">
        <v>80</v>
      </c>
      <c r="B74" s="58"/>
      <c r="C74" s="59"/>
      <c r="D74" s="60" t="s">
        <v>65</v>
      </c>
      <c r="E74" s="61"/>
      <c r="F74" s="21">
        <f>F75</f>
        <v>0</v>
      </c>
      <c r="G74" s="51">
        <f>G75</f>
        <v>0</v>
      </c>
    </row>
    <row r="75" spans="1:7" ht="15.65">
      <c r="A75" s="3" t="s">
        <v>83</v>
      </c>
      <c r="B75" s="57"/>
      <c r="C75" s="59" t="s">
        <v>45</v>
      </c>
      <c r="D75" s="61" t="s">
        <v>66</v>
      </c>
      <c r="E75" s="61">
        <v>200</v>
      </c>
      <c r="F75" s="27"/>
      <c r="G75" s="27"/>
    </row>
    <row r="76" spans="1:7" ht="15.65">
      <c r="A76" s="31" t="s">
        <v>81</v>
      </c>
      <c r="B76" s="58"/>
      <c r="C76" s="59"/>
      <c r="D76" s="60" t="s">
        <v>69</v>
      </c>
      <c r="E76" s="61"/>
      <c r="F76" s="21">
        <f>F77</f>
        <v>1355.7</v>
      </c>
      <c r="G76" s="51">
        <f>G77</f>
        <v>1355.7</v>
      </c>
    </row>
    <row r="77" spans="1:7" ht="30.7">
      <c r="A77" s="3" t="s">
        <v>105</v>
      </c>
      <c r="B77" s="57"/>
      <c r="C77" s="59" t="s">
        <v>50</v>
      </c>
      <c r="D77" s="61" t="s">
        <v>71</v>
      </c>
      <c r="E77" s="61">
        <v>200</v>
      </c>
      <c r="F77" s="27">
        <v>1355.7</v>
      </c>
      <c r="G77" s="27">
        <v>1355.7</v>
      </c>
    </row>
    <row r="78" spans="1:7" ht="15.65">
      <c r="A78" s="62" t="s">
        <v>82</v>
      </c>
      <c r="B78" s="63"/>
      <c r="C78" s="64" t="s">
        <v>58</v>
      </c>
      <c r="D78" s="65" t="s">
        <v>61</v>
      </c>
      <c r="E78" s="66">
        <v>800</v>
      </c>
      <c r="F78" s="67"/>
      <c r="G78" s="67"/>
    </row>
    <row r="79" spans="1:7" ht="15.65">
      <c r="A79" s="16" t="s">
        <v>9</v>
      </c>
      <c r="B79" s="17"/>
      <c r="C79" s="18"/>
      <c r="D79" s="19"/>
      <c r="E79" s="20"/>
      <c r="F79" s="21">
        <f>F6+F13+F49+F74+F78+F76</f>
        <v>11575</v>
      </c>
      <c r="G79" s="51">
        <f>G6+G13+G49+G74+G78+G76</f>
        <v>11575</v>
      </c>
    </row>
    <row r="80" spans="1:7" s="1" customFormat="1" ht="15.65">
      <c r="A80" s="68"/>
      <c r="B80" s="69"/>
      <c r="C80" s="70"/>
      <c r="D80" s="71"/>
      <c r="E80" s="72" t="s">
        <v>74</v>
      </c>
      <c r="F80" s="73">
        <f>F43+F44</f>
        <v>136.19999999999999</v>
      </c>
      <c r="G80" s="73">
        <f>G43+G44</f>
        <v>136.19999999999999</v>
      </c>
    </row>
    <row r="81" spans="1:7" ht="15.65">
      <c r="A81" s="74" t="s">
        <v>106</v>
      </c>
      <c r="B81" s="75"/>
      <c r="C81" s="76"/>
      <c r="D81" s="77"/>
      <c r="E81" s="76" t="s">
        <v>72</v>
      </c>
      <c r="F81" s="78">
        <f>F47+F55+F53+F64+F12+F68</f>
        <v>694.8</v>
      </c>
      <c r="G81" s="78">
        <f>G47+G55+G53+G64+G12+G68</f>
        <v>694.8</v>
      </c>
    </row>
    <row r="82" spans="1:7">
      <c r="F82" s="81"/>
    </row>
    <row r="83" spans="1:7">
      <c r="F83" s="81"/>
    </row>
    <row r="84" spans="1:7">
      <c r="F84" s="82"/>
    </row>
    <row r="85" spans="1:7">
      <c r="F85" s="81"/>
    </row>
    <row r="86" spans="1:7">
      <c r="F86" s="81"/>
    </row>
    <row r="87" spans="1:7">
      <c r="F87" s="81"/>
    </row>
    <row r="88" spans="1:7">
      <c r="F88" s="81"/>
    </row>
    <row r="89" spans="1:7">
      <c r="F89" s="81"/>
    </row>
    <row r="90" spans="1:7">
      <c r="F90" s="81"/>
    </row>
    <row r="91" spans="1:7">
      <c r="F91" s="81"/>
    </row>
    <row r="92" spans="1:7">
      <c r="F92" s="81"/>
    </row>
    <row r="93" spans="1:7">
      <c r="F93" s="81"/>
    </row>
    <row r="94" spans="1:7">
      <c r="F94" s="81"/>
    </row>
    <row r="95" spans="1:7">
      <c r="F95" s="81"/>
    </row>
    <row r="96" spans="1:7">
      <c r="F96" s="81"/>
    </row>
    <row r="97" spans="1:7">
      <c r="F97" s="81"/>
    </row>
    <row r="98" spans="1:7">
      <c r="F98" s="81"/>
    </row>
    <row r="99" spans="1:7" s="2" customFormat="1">
      <c r="A99" s="6"/>
      <c r="B99" s="81"/>
      <c r="C99" s="6"/>
      <c r="D99" s="81"/>
      <c r="E99" s="6"/>
      <c r="F99" s="81"/>
      <c r="G99" s="6"/>
    </row>
    <row r="100" spans="1:7" s="2" customFormat="1">
      <c r="A100" s="6"/>
      <c r="B100" s="81"/>
      <c r="C100" s="6"/>
      <c r="D100" s="81"/>
      <c r="E100" s="6"/>
      <c r="F100" s="81"/>
      <c r="G100" s="6"/>
    </row>
    <row r="101" spans="1:7" s="2" customFormat="1">
      <c r="A101" s="6"/>
      <c r="B101" s="81"/>
      <c r="C101" s="6"/>
      <c r="D101" s="81"/>
      <c r="E101" s="6"/>
      <c r="F101" s="81"/>
      <c r="G101" s="6"/>
    </row>
    <row r="102" spans="1:7" s="2" customFormat="1">
      <c r="A102" s="6"/>
      <c r="B102" s="81"/>
      <c r="C102" s="6"/>
      <c r="D102" s="81"/>
      <c r="E102" s="6"/>
      <c r="F102" s="81"/>
      <c r="G102" s="6"/>
    </row>
    <row r="103" spans="1:7" s="2" customFormat="1">
      <c r="A103" s="6"/>
      <c r="B103" s="81"/>
      <c r="C103" s="6"/>
      <c r="D103" s="81"/>
      <c r="E103" s="6"/>
      <c r="F103" s="81"/>
      <c r="G103" s="6"/>
    </row>
    <row r="104" spans="1:7" s="2" customFormat="1">
      <c r="A104" s="6"/>
      <c r="B104" s="81"/>
      <c r="C104" s="6"/>
      <c r="D104" s="81"/>
      <c r="E104" s="6"/>
      <c r="F104" s="81"/>
      <c r="G104" s="6"/>
    </row>
    <row r="105" spans="1:7" s="2" customFormat="1">
      <c r="A105" s="6"/>
      <c r="B105" s="81"/>
      <c r="C105" s="6"/>
      <c r="D105" s="81"/>
      <c r="E105" s="6"/>
      <c r="F105" s="81"/>
      <c r="G105" s="6"/>
    </row>
    <row r="106" spans="1:7" s="2" customFormat="1">
      <c r="A106" s="6"/>
      <c r="B106" s="81"/>
      <c r="C106" s="6"/>
      <c r="D106" s="81"/>
      <c r="E106" s="6"/>
      <c r="F106" s="81"/>
      <c r="G106" s="6"/>
    </row>
    <row r="107" spans="1:7" s="2" customFormat="1">
      <c r="A107" s="6"/>
      <c r="B107" s="81"/>
      <c r="C107" s="6"/>
      <c r="D107" s="81"/>
      <c r="E107" s="6"/>
      <c r="F107" s="81"/>
      <c r="G107" s="6"/>
    </row>
    <row r="108" spans="1:7" s="2" customFormat="1">
      <c r="A108" s="6"/>
      <c r="B108" s="81"/>
      <c r="C108" s="6"/>
      <c r="D108" s="81"/>
      <c r="E108" s="6"/>
      <c r="F108" s="81"/>
      <c r="G108" s="6"/>
    </row>
    <row r="109" spans="1:7" s="2" customFormat="1">
      <c r="A109" s="6"/>
      <c r="B109" s="81"/>
      <c r="C109" s="6"/>
      <c r="D109" s="81"/>
      <c r="E109" s="6"/>
      <c r="F109" s="81"/>
      <c r="G109" s="6"/>
    </row>
    <row r="110" spans="1:7" s="2" customFormat="1">
      <c r="A110" s="6"/>
      <c r="B110" s="81"/>
      <c r="C110" s="6"/>
      <c r="D110" s="81"/>
      <c r="E110" s="6"/>
      <c r="F110" s="81"/>
      <c r="G110" s="6"/>
    </row>
    <row r="111" spans="1:7" s="2" customFormat="1">
      <c r="A111" s="6"/>
      <c r="B111" s="81"/>
      <c r="C111" s="6"/>
      <c r="D111" s="81"/>
      <c r="E111" s="6"/>
      <c r="F111" s="81"/>
      <c r="G111" s="6"/>
    </row>
    <row r="112" spans="1:7" s="2" customFormat="1">
      <c r="A112" s="6"/>
      <c r="B112" s="81"/>
      <c r="C112" s="6"/>
      <c r="D112" s="81"/>
      <c r="E112" s="6"/>
      <c r="F112" s="81"/>
      <c r="G112" s="6"/>
    </row>
    <row r="113" spans="1:7" s="2" customFormat="1">
      <c r="A113" s="6"/>
      <c r="B113" s="81"/>
      <c r="C113" s="6"/>
      <c r="D113" s="81"/>
      <c r="E113" s="6"/>
      <c r="F113" s="81"/>
      <c r="G113" s="6"/>
    </row>
    <row r="114" spans="1:7" s="2" customFormat="1">
      <c r="A114" s="6"/>
      <c r="B114" s="81"/>
      <c r="C114" s="6"/>
      <c r="D114" s="81"/>
      <c r="E114" s="6"/>
      <c r="F114" s="81"/>
      <c r="G114" s="6"/>
    </row>
    <row r="115" spans="1:7" s="2" customFormat="1">
      <c r="A115" s="6"/>
      <c r="B115" s="81"/>
      <c r="C115" s="6"/>
      <c r="D115" s="81"/>
      <c r="E115" s="6"/>
      <c r="F115" s="81"/>
      <c r="G115" s="6"/>
    </row>
    <row r="116" spans="1:7" s="2" customFormat="1">
      <c r="A116" s="6"/>
      <c r="B116" s="81"/>
      <c r="C116" s="6"/>
      <c r="D116" s="81"/>
      <c r="E116" s="6"/>
      <c r="F116" s="81"/>
      <c r="G116" s="6"/>
    </row>
    <row r="117" spans="1:7" s="2" customFormat="1">
      <c r="A117" s="6"/>
      <c r="B117" s="81"/>
      <c r="C117" s="6"/>
      <c r="D117" s="81"/>
      <c r="E117" s="6"/>
      <c r="F117" s="81"/>
      <c r="G117" s="6"/>
    </row>
    <row r="118" spans="1:7" s="2" customFormat="1">
      <c r="A118" s="6"/>
      <c r="B118" s="81"/>
      <c r="C118" s="6"/>
      <c r="D118" s="81"/>
      <c r="E118" s="6"/>
      <c r="F118" s="81"/>
      <c r="G118" s="6"/>
    </row>
    <row r="119" spans="1:7" s="2" customFormat="1">
      <c r="A119" s="6"/>
      <c r="B119" s="81"/>
      <c r="C119" s="6"/>
      <c r="D119" s="81"/>
      <c r="E119" s="6"/>
      <c r="F119" s="81"/>
      <c r="G119" s="6"/>
    </row>
    <row r="120" spans="1:7" s="2" customFormat="1">
      <c r="A120" s="6"/>
      <c r="B120" s="81"/>
      <c r="C120" s="6"/>
      <c r="D120" s="81"/>
      <c r="E120" s="6"/>
      <c r="F120" s="81"/>
      <c r="G120" s="6"/>
    </row>
    <row r="121" spans="1:7" s="2" customFormat="1">
      <c r="A121" s="6"/>
      <c r="B121" s="81"/>
      <c r="C121" s="6"/>
      <c r="D121" s="81"/>
      <c r="E121" s="6"/>
      <c r="F121" s="81"/>
      <c r="G121" s="6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6:A17"/>
    <mergeCell ref="C16:C17"/>
    <mergeCell ref="D16:D17"/>
    <mergeCell ref="E16:E17"/>
    <mergeCell ref="F16:F17"/>
    <mergeCell ref="G16:G17"/>
    <mergeCell ref="G21:G22"/>
    <mergeCell ref="A28:A30"/>
    <mergeCell ref="C28:C30"/>
    <mergeCell ref="D28:D30"/>
    <mergeCell ref="E28:E30"/>
    <mergeCell ref="F28:F30"/>
    <mergeCell ref="G28:G30"/>
    <mergeCell ref="A21:A22"/>
    <mergeCell ref="C21:C22"/>
    <mergeCell ref="D21:D22"/>
    <mergeCell ref="E21:E22"/>
    <mergeCell ref="F21:F22"/>
    <mergeCell ref="G35:G36"/>
    <mergeCell ref="A49:A50"/>
    <mergeCell ref="C49:C50"/>
    <mergeCell ref="D49:D50"/>
    <mergeCell ref="E49:E50"/>
    <mergeCell ref="F49:F50"/>
    <mergeCell ref="G49:G50"/>
    <mergeCell ref="A35:A36"/>
    <mergeCell ref="C35:C36"/>
    <mergeCell ref="D35:D36"/>
    <mergeCell ref="E35:E36"/>
    <mergeCell ref="F35:F36"/>
    <mergeCell ref="G51:G52"/>
    <mergeCell ref="A51:A52"/>
    <mergeCell ref="C51:C52"/>
    <mergeCell ref="D51:D52"/>
    <mergeCell ref="E51:E52"/>
    <mergeCell ref="F51:F52"/>
  </mergeCells>
  <pageMargins left="0.70866141732283472" right="0.18" top="0.74803149606299213" bottom="0.6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2025-01-20T06:02:55Z</cp:lastPrinted>
  <dcterms:created xsi:type="dcterms:W3CDTF">2015-03-06T04:53:28Z</dcterms:created>
  <dcterms:modified xsi:type="dcterms:W3CDTF">2025-01-20T06:02:56Z</dcterms:modified>
</cp:coreProperties>
</file>